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mc:AlternateContent xmlns:mc="http://schemas.openxmlformats.org/markup-compatibility/2006">
    <mc:Choice Requires="x15">
      <x15ac:absPath xmlns:x15ac="http://schemas.microsoft.com/office/spreadsheetml/2010/11/ac" url="Y:\LEEM\Facturation\Documents officiels\"/>
    </mc:Choice>
  </mc:AlternateContent>
  <xr:revisionPtr revIDLastSave="0" documentId="13_ncr:1_{89ED45F8-A1A5-45A0-A603-6474AD9B86F9}" xr6:coauthVersionLast="47" xr6:coauthVersionMax="47" xr10:uidLastSave="{00000000-0000-0000-0000-000000000000}"/>
  <workbookProtection workbookAlgorithmName="SHA-512" workbookHashValue="S2rUTtBVsa6bBh8AD9eOPlJdQZWdzCyynGjqaZ5dDO4p12/g4MjVq5aXBqixaMHZJMAUepZMEPvj0D3bBfKU2w==" workbookSaltValue="UEfG/x/X6RQrkG1j9ZX3AA==" workbookSpinCount="100000" lockStructure="1"/>
  <bookViews>
    <workbookView xWindow="-98" yWindow="-98" windowWidth="19396" windowHeight="11475" activeTab="2" xr2:uid="{00000000-000D-0000-FFFF-FFFF00000000}"/>
  </bookViews>
  <sheets>
    <sheet name="Consigne - A lire" sheetId="1" r:id="rId1"/>
    <sheet name="Annexe 2.1+MO-autorisation24" sheetId="2" r:id="rId2"/>
    <sheet name="Annexe 2.1+MO" sheetId="3" r:id="rId3"/>
  </sheets>
  <externalReferences>
    <externalReference r:id="rId4"/>
  </externalReferences>
  <definedNames>
    <definedName name="_xlnm._FilterDatabase" localSheetId="1" hidden="1">'Annexe 2.1+MO-autorisation24'!$A$16:$ET$16</definedName>
    <definedName name="choix">#REF!</definedName>
    <definedName name="facturation">#REF!</definedName>
    <definedName name="Oui">#REF!</definedName>
    <definedName name="visite_centre">[1]Liste1!$A$1:$A$2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200" i="3" l="1"/>
  <c r="G200" i="3" s="1"/>
  <c r="G199" i="3"/>
  <c r="F199" i="3"/>
  <c r="F198" i="3"/>
  <c r="G198" i="3" s="1"/>
  <c r="F197" i="3"/>
  <c r="G197" i="3" s="1"/>
  <c r="F196" i="3"/>
  <c r="G196" i="3" s="1"/>
  <c r="F195" i="3"/>
  <c r="F194" i="3"/>
  <c r="F193" i="3"/>
  <c r="G192" i="3"/>
  <c r="F192" i="3"/>
  <c r="F191" i="3"/>
  <c r="G191" i="3" s="1"/>
  <c r="F190" i="3"/>
  <c r="G190" i="3" s="1"/>
  <c r="F189" i="3"/>
  <c r="G189" i="3" s="1"/>
  <c r="F187" i="3"/>
  <c r="F186" i="3"/>
  <c r="G186" i="3" s="1"/>
  <c r="F185" i="3"/>
  <c r="F184" i="3"/>
  <c r="F183" i="3"/>
  <c r="F182" i="3"/>
  <c r="G182" i="3" s="1"/>
  <c r="F180" i="3"/>
  <c r="G180" i="3" s="1"/>
  <c r="F179" i="3"/>
  <c r="F178" i="3"/>
  <c r="F177" i="3"/>
  <c r="F176" i="3"/>
  <c r="G176" i="3" s="1"/>
  <c r="F174" i="3"/>
  <c r="G174" i="3" s="1"/>
  <c r="F173" i="3"/>
  <c r="G173" i="3" s="1"/>
  <c r="F172" i="3"/>
  <c r="G172" i="3" s="1"/>
  <c r="F171" i="3"/>
  <c r="G171" i="3" s="1"/>
  <c r="F170" i="3"/>
  <c r="F169" i="3"/>
  <c r="F168" i="3"/>
  <c r="F167" i="3"/>
  <c r="F166" i="3"/>
  <c r="F165" i="3"/>
  <c r="F164" i="3"/>
  <c r="F163" i="3"/>
  <c r="G163" i="3" s="1"/>
  <c r="F162" i="3"/>
  <c r="F161" i="3"/>
  <c r="F160" i="3"/>
  <c r="G159" i="3"/>
  <c r="F159" i="3"/>
  <c r="F158" i="3"/>
  <c r="G158" i="3" s="1"/>
  <c r="G157" i="3"/>
  <c r="F157" i="3"/>
  <c r="G156" i="3"/>
  <c r="F156" i="3"/>
  <c r="F155" i="3"/>
  <c r="G155" i="3" s="1"/>
  <c r="F154" i="3"/>
  <c r="G154" i="3" s="1"/>
  <c r="F153" i="3"/>
  <c r="F152" i="3"/>
  <c r="F151" i="3"/>
  <c r="G151" i="3" s="1"/>
  <c r="F150" i="3"/>
  <c r="G150" i="3" s="1"/>
  <c r="F148" i="3"/>
  <c r="G148" i="3" s="1"/>
  <c r="F147" i="3"/>
  <c r="G147" i="3" s="1"/>
  <c r="F146" i="3"/>
  <c r="F145" i="3"/>
  <c r="F144" i="3"/>
  <c r="F143" i="3"/>
  <c r="F142" i="3"/>
  <c r="G142" i="3" s="1"/>
  <c r="F141" i="3"/>
  <c r="G141" i="3" s="1"/>
  <c r="G140" i="3"/>
  <c r="F140" i="3"/>
  <c r="F138" i="3"/>
  <c r="G138" i="3" s="1"/>
  <c r="F137" i="3"/>
  <c r="G137" i="3" s="1"/>
  <c r="F135" i="3"/>
  <c r="G135" i="3" s="1"/>
  <c r="F134" i="3"/>
  <c r="G134" i="3" s="1"/>
  <c r="F133" i="3"/>
  <c r="F132" i="3"/>
  <c r="F131" i="3"/>
  <c r="G130" i="3"/>
  <c r="F130" i="3"/>
  <c r="F128" i="3"/>
  <c r="F127" i="3"/>
  <c r="G127" i="3" s="1"/>
  <c r="F126" i="3"/>
  <c r="G126" i="3" s="1"/>
  <c r="F125" i="3"/>
  <c r="G125" i="3" s="1"/>
  <c r="F124" i="3"/>
  <c r="G124" i="3" s="1"/>
  <c r="F122" i="3"/>
  <c r="G122" i="3" s="1"/>
  <c r="F120" i="3"/>
  <c r="G120" i="3" s="1"/>
  <c r="F119" i="3"/>
  <c r="G119" i="3" s="1"/>
  <c r="F118" i="3"/>
  <c r="G118" i="3" s="1"/>
  <c r="F117" i="3"/>
  <c r="G117" i="3" s="1"/>
  <c r="F116" i="3"/>
  <c r="F115" i="3"/>
  <c r="F114" i="3"/>
  <c r="F113" i="3"/>
  <c r="G113" i="3" s="1"/>
  <c r="F112" i="3"/>
  <c r="G112" i="3" s="1"/>
  <c r="G111" i="3"/>
  <c r="F111" i="3"/>
  <c r="G109" i="3"/>
  <c r="F109" i="3"/>
  <c r="G108" i="3"/>
  <c r="F108" i="3"/>
  <c r="F106" i="3"/>
  <c r="F105" i="3"/>
  <c r="G105" i="3" s="1"/>
  <c r="F104" i="3"/>
  <c r="G104" i="3" s="1"/>
  <c r="F102" i="3"/>
  <c r="F101" i="3"/>
  <c r="F97" i="3"/>
  <c r="F96" i="3"/>
  <c r="F95" i="3"/>
  <c r="F94" i="3"/>
  <c r="F92" i="3"/>
  <c r="F91" i="3"/>
  <c r="F89" i="3"/>
  <c r="F87" i="3"/>
  <c r="G87" i="3" s="1"/>
  <c r="F86" i="3"/>
  <c r="F85" i="3"/>
  <c r="F84" i="3"/>
  <c r="F83" i="3"/>
  <c r="F82" i="3"/>
  <c r="F80" i="3"/>
  <c r="F79" i="3"/>
  <c r="G79" i="3" s="1"/>
  <c r="F78" i="3"/>
  <c r="G78" i="3" s="1"/>
  <c r="F77" i="3"/>
  <c r="G77" i="3" s="1"/>
  <c r="F75" i="3"/>
  <c r="F74" i="3"/>
  <c r="F73" i="3"/>
  <c r="F72" i="3"/>
  <c r="F70" i="3"/>
  <c r="G70" i="3" s="1"/>
  <c r="F68" i="3"/>
  <c r="G68" i="3" s="1"/>
  <c r="F67" i="3"/>
  <c r="G67" i="3" s="1"/>
  <c r="F66" i="3"/>
  <c r="G66" i="3" s="1"/>
  <c r="F65" i="3"/>
  <c r="G65" i="3" s="1"/>
  <c r="F63" i="3"/>
  <c r="G63" i="3" s="1"/>
  <c r="G61" i="3"/>
  <c r="F61" i="3"/>
  <c r="G59" i="3"/>
  <c r="F59" i="3"/>
  <c r="G58" i="3"/>
  <c r="F58" i="3"/>
  <c r="F57" i="3"/>
  <c r="F56" i="3"/>
  <c r="G56" i="3" s="1"/>
  <c r="F55" i="3"/>
  <c r="G55" i="3" s="1"/>
  <c r="F54" i="3"/>
  <c r="G54" i="3" s="1"/>
  <c r="F53" i="3"/>
  <c r="G53" i="3" s="1"/>
  <c r="F52" i="3"/>
  <c r="G52" i="3" s="1"/>
  <c r="F51" i="3"/>
  <c r="G51" i="3" s="1"/>
  <c r="F50" i="3"/>
  <c r="G50" i="3" s="1"/>
  <c r="F47" i="3"/>
  <c r="G47" i="3" s="1"/>
  <c r="F46" i="3"/>
  <c r="G46" i="3" s="1"/>
  <c r="F45" i="3"/>
  <c r="G45" i="3" s="1"/>
  <c r="F44" i="3"/>
  <c r="F43" i="3"/>
  <c r="G43" i="3" s="1"/>
  <c r="F42" i="3"/>
  <c r="F41" i="3"/>
  <c r="G41" i="3" s="1"/>
  <c r="G40" i="3"/>
  <c r="F40" i="3"/>
  <c r="F39" i="3"/>
  <c r="G39" i="3" s="1"/>
  <c r="F38" i="3"/>
  <c r="F37" i="3"/>
  <c r="F36" i="3"/>
  <c r="F34" i="3"/>
  <c r="G34" i="3" s="1"/>
  <c r="F33" i="3"/>
  <c r="G33" i="3" s="1"/>
  <c r="F32" i="3"/>
  <c r="G32" i="3" s="1"/>
  <c r="F31" i="3"/>
  <c r="G31" i="3" s="1"/>
  <c r="G30" i="3"/>
  <c r="F30" i="3"/>
  <c r="F29" i="3"/>
  <c r="G29" i="3" s="1"/>
  <c r="F28" i="3"/>
  <c r="G28" i="3" s="1"/>
  <c r="F27" i="3"/>
  <c r="G27" i="3" s="1"/>
  <c r="G24" i="3"/>
  <c r="G23" i="3"/>
  <c r="G21" i="3"/>
  <c r="G20" i="3"/>
  <c r="G19" i="3"/>
  <c r="F200" i="2"/>
  <c r="G200" i="2" s="1"/>
  <c r="F199" i="2"/>
  <c r="G199" i="2" s="1"/>
  <c r="F198" i="2"/>
  <c r="G198" i="2" s="1"/>
  <c r="F197" i="2"/>
  <c r="G197" i="2" s="1"/>
  <c r="F196" i="2"/>
  <c r="G196" i="2" s="1"/>
  <c r="F195" i="2"/>
  <c r="F194" i="2"/>
  <c r="F193" i="2"/>
  <c r="F192" i="2"/>
  <c r="G192" i="2" s="1"/>
  <c r="F191" i="2"/>
  <c r="G191" i="2" s="1"/>
  <c r="F190" i="2"/>
  <c r="G190" i="2" s="1"/>
  <c r="F189" i="2"/>
  <c r="G189" i="2" s="1"/>
  <c r="F187" i="2"/>
  <c r="F186" i="2"/>
  <c r="G186" i="2" s="1"/>
  <c r="F185" i="2"/>
  <c r="F184" i="2"/>
  <c r="F183" i="2"/>
  <c r="F182" i="2"/>
  <c r="G182" i="2" s="1"/>
  <c r="F180" i="2"/>
  <c r="G180" i="2" s="1"/>
  <c r="F179" i="2"/>
  <c r="F178" i="2"/>
  <c r="F177" i="2"/>
  <c r="F176" i="2"/>
  <c r="G176" i="2" s="1"/>
  <c r="F174" i="2"/>
  <c r="G174" i="2" s="1"/>
  <c r="F173" i="2"/>
  <c r="G173" i="2" s="1"/>
  <c r="F172" i="2"/>
  <c r="G172" i="2" s="1"/>
  <c r="F171" i="2"/>
  <c r="G171" i="2" s="1"/>
  <c r="F170" i="2"/>
  <c r="F169" i="2"/>
  <c r="F168" i="2"/>
  <c r="F167" i="2"/>
  <c r="F166" i="2"/>
  <c r="F165" i="2"/>
  <c r="F164" i="2"/>
  <c r="F163" i="2"/>
  <c r="G163" i="2" s="1"/>
  <c r="F162" i="2"/>
  <c r="F161" i="2"/>
  <c r="F160" i="2"/>
  <c r="F159" i="2"/>
  <c r="G159" i="2" s="1"/>
  <c r="G158" i="2"/>
  <c r="F158" i="2"/>
  <c r="F157" i="2"/>
  <c r="G157" i="2" s="1"/>
  <c r="F156" i="2"/>
  <c r="G156" i="2" s="1"/>
  <c r="F155" i="2"/>
  <c r="G155" i="2" s="1"/>
  <c r="F154" i="2"/>
  <c r="G154" i="2" s="1"/>
  <c r="F153" i="2"/>
  <c r="F152" i="2"/>
  <c r="F151" i="2"/>
  <c r="G151" i="2" s="1"/>
  <c r="F150" i="2"/>
  <c r="G150" i="2" s="1"/>
  <c r="F148" i="2"/>
  <c r="G148" i="2" s="1"/>
  <c r="F147" i="2"/>
  <c r="G147" i="2" s="1"/>
  <c r="F146" i="2"/>
  <c r="F145" i="2"/>
  <c r="F144" i="2"/>
  <c r="F143" i="2"/>
  <c r="F142" i="2"/>
  <c r="G142" i="2" s="1"/>
  <c r="F141" i="2"/>
  <c r="G141" i="2" s="1"/>
  <c r="F140" i="2"/>
  <c r="G140" i="2" s="1"/>
  <c r="F138" i="2"/>
  <c r="G138" i="2" s="1"/>
  <c r="F137" i="2"/>
  <c r="G137" i="2" s="1"/>
  <c r="F135" i="2"/>
  <c r="G135" i="2" s="1"/>
  <c r="F134" i="2"/>
  <c r="G134" i="2" s="1"/>
  <c r="F133" i="2"/>
  <c r="F132" i="2"/>
  <c r="F131" i="2"/>
  <c r="G131" i="2" s="1"/>
  <c r="F130" i="2"/>
  <c r="G130" i="2" s="1"/>
  <c r="F128" i="2"/>
  <c r="F127" i="2"/>
  <c r="G127" i="2" s="1"/>
  <c r="F126" i="2"/>
  <c r="G126" i="2" s="1"/>
  <c r="F125" i="2"/>
  <c r="G125" i="2" s="1"/>
  <c r="F124" i="2"/>
  <c r="G124" i="2" s="1"/>
  <c r="F122" i="2"/>
  <c r="G122" i="2" s="1"/>
  <c r="F120" i="2"/>
  <c r="G120" i="2" s="1"/>
  <c r="F119" i="2"/>
  <c r="G119" i="2" s="1"/>
  <c r="F118" i="2"/>
  <c r="G118" i="2" s="1"/>
  <c r="F117" i="2"/>
  <c r="G117" i="2" s="1"/>
  <c r="F116" i="2"/>
  <c r="F115" i="2"/>
  <c r="F114" i="2"/>
  <c r="F113" i="2"/>
  <c r="G113" i="2" s="1"/>
  <c r="F112" i="2"/>
  <c r="G112" i="2" s="1"/>
  <c r="F111" i="2"/>
  <c r="G111" i="2" s="1"/>
  <c r="F109" i="2"/>
  <c r="G109" i="2" s="1"/>
  <c r="F108" i="2"/>
  <c r="G108" i="2" s="1"/>
  <c r="F106" i="2"/>
  <c r="F105" i="2"/>
  <c r="G105" i="2" s="1"/>
  <c r="F104" i="2"/>
  <c r="G104" i="2" s="1"/>
  <c r="F102" i="2"/>
  <c r="F101" i="2"/>
  <c r="F97" i="2"/>
  <c r="F96" i="2"/>
  <c r="F95" i="2"/>
  <c r="F94" i="2"/>
  <c r="F92" i="2"/>
  <c r="F91" i="2"/>
  <c r="F89" i="2"/>
  <c r="F87" i="2"/>
  <c r="G87" i="2" s="1"/>
  <c r="F86" i="2"/>
  <c r="F85" i="2"/>
  <c r="F84" i="2"/>
  <c r="F83" i="2"/>
  <c r="F82" i="2"/>
  <c r="F80" i="2"/>
  <c r="F79" i="2"/>
  <c r="G79" i="2" s="1"/>
  <c r="F78" i="2"/>
  <c r="G78" i="2" s="1"/>
  <c r="F77" i="2"/>
  <c r="G77" i="2" s="1"/>
  <c r="F75" i="2"/>
  <c r="F74" i="2"/>
  <c r="F73" i="2"/>
  <c r="F72" i="2"/>
  <c r="F70" i="2"/>
  <c r="G70" i="2" s="1"/>
  <c r="F68" i="2"/>
  <c r="G68" i="2" s="1"/>
  <c r="F67" i="2"/>
  <c r="G67" i="2" s="1"/>
  <c r="F66" i="2"/>
  <c r="G66" i="2" s="1"/>
  <c r="F65" i="2"/>
  <c r="G65" i="2" s="1"/>
  <c r="F63" i="2"/>
  <c r="G63" i="2" s="1"/>
  <c r="F61" i="2"/>
  <c r="G61" i="2" s="1"/>
  <c r="F59" i="2"/>
  <c r="G59" i="2" s="1"/>
  <c r="F58" i="2"/>
  <c r="G58" i="2" s="1"/>
  <c r="F57" i="2"/>
  <c r="F56" i="2"/>
  <c r="G56" i="2" s="1"/>
  <c r="F55" i="2"/>
  <c r="G55" i="2" s="1"/>
  <c r="F54" i="2"/>
  <c r="G54" i="2" s="1"/>
  <c r="F53" i="2"/>
  <c r="G53" i="2" s="1"/>
  <c r="F52" i="2"/>
  <c r="G52" i="2" s="1"/>
  <c r="F51" i="2"/>
  <c r="G51" i="2" s="1"/>
  <c r="F50" i="2"/>
  <c r="G50" i="2" s="1"/>
  <c r="F47" i="2"/>
  <c r="G47" i="2" s="1"/>
  <c r="F46" i="2"/>
  <c r="G46" i="2" s="1"/>
  <c r="F45" i="2"/>
  <c r="G45" i="2" s="1"/>
  <c r="F44" i="2"/>
  <c r="F43" i="2"/>
  <c r="G43" i="2" s="1"/>
  <c r="F42" i="2"/>
  <c r="F41" i="2"/>
  <c r="G41" i="2" s="1"/>
  <c r="F40" i="2"/>
  <c r="G40" i="2" s="1"/>
  <c r="F39" i="2"/>
  <c r="G39" i="2" s="1"/>
  <c r="F38" i="2"/>
  <c r="F37" i="2"/>
  <c r="F36" i="2"/>
  <c r="F34" i="2"/>
  <c r="G34" i="2" s="1"/>
  <c r="F33" i="2"/>
  <c r="G33" i="2" s="1"/>
  <c r="F32" i="2"/>
  <c r="G32" i="2" s="1"/>
  <c r="F31" i="2"/>
  <c r="G31" i="2" s="1"/>
  <c r="F30" i="2"/>
  <c r="G30" i="2" s="1"/>
  <c r="F29" i="2"/>
  <c r="G29" i="2" s="1"/>
  <c r="F28" i="2"/>
  <c r="G28" i="2" s="1"/>
  <c r="F27" i="2"/>
  <c r="G27" i="2" s="1"/>
  <c r="G24" i="2"/>
  <c r="G23" i="2"/>
  <c r="G21" i="2"/>
  <c r="G20" i="2"/>
  <c r="G19" i="2"/>
  <c r="G201" i="2" l="1"/>
  <c r="G201" i="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Karen Rousseau</author>
  </authors>
  <commentList>
    <comment ref="P201" authorId="0" shapeId="0" xr:uid="{E0FA2C74-C413-4D27-8174-24DB47F98E22}">
      <text>
        <r>
          <rPr>
            <b/>
            <sz val="9"/>
            <color indexed="81"/>
            <rFont val="Tahoma"/>
            <family val="2"/>
          </rPr>
          <t>Karen Rousseau:</t>
        </r>
        <r>
          <rPr>
            <sz val="9"/>
            <color indexed="81"/>
            <rFont val="Tahoma"/>
            <family val="2"/>
          </rPr>
          <t xml:space="preserve">
Formule de calcul à insérer pour afficher le montant du forfait visite
</t>
        </r>
      </text>
    </comment>
  </commentList>
</comments>
</file>

<file path=xl/sharedStrings.xml><?xml version="1.0" encoding="utf-8"?>
<sst xmlns="http://schemas.openxmlformats.org/spreadsheetml/2006/main" count="1916" uniqueCount="600">
  <si>
    <r>
      <rPr>
        <b/>
        <sz val="11"/>
        <color rgb="FF0070C0"/>
        <rFont val="Calibri"/>
        <family val="2"/>
        <scheme val="minor"/>
      </rPr>
      <t>Colonne A:</t>
    </r>
    <r>
      <rPr>
        <sz val="11"/>
        <rFont val="Calibri"/>
        <family val="2"/>
        <scheme val="minor"/>
      </rPr>
      <t xml:space="preserve">
 - Conserver les intitulés et le libellé du texte des lignes tels que définis dans la matrice. 
 - Ajouter le détail de chaque visite à comptabiliser.
 - Adapter le libéllé au niveau de complexité de l'étude
- le cas échéant indiquer la nomenclature de l'acte ou le temps nécessaire pour réaliser l'acte</t>
    </r>
  </si>
  <si>
    <r>
      <rPr>
        <b/>
        <sz val="11"/>
        <color rgb="FF0070C0"/>
        <rFont val="Calibri"/>
        <family val="2"/>
        <scheme val="minor"/>
      </rPr>
      <t>Colonne B :</t>
    </r>
    <r>
      <rPr>
        <sz val="11"/>
        <rFont val="Calibri"/>
        <family val="2"/>
        <scheme val="minor"/>
      </rPr>
      <t xml:space="preserve">
 - indiquer la limite d'occurencce    </t>
    </r>
  </si>
  <si>
    <r>
      <rPr>
        <b/>
        <sz val="11"/>
        <color rgb="FF0070C0"/>
        <rFont val="Calibri"/>
        <family val="2"/>
        <scheme val="minor"/>
      </rPr>
      <t>Colonne D:</t>
    </r>
    <r>
      <rPr>
        <sz val="11"/>
        <rFont val="Calibri"/>
        <family val="2"/>
        <scheme val="minor"/>
      </rPr>
      <t xml:space="preserve">
 - Ne conserver dans cette colonne que des montants et supprimer le texte
 - Conserver les montants unitaires conformément à la réglementation en vigueur
 - Dans les choix multiples, ne conserver que le montant correspondant à l'étude et au centre
 - Montant unitaire = coût de la visite</t>
    </r>
  </si>
  <si>
    <r>
      <rPr>
        <b/>
        <sz val="11"/>
        <color rgb="FF0070C0"/>
        <rFont val="Calibri"/>
        <family val="2"/>
        <scheme val="minor"/>
      </rPr>
      <t>Colonne E et F:</t>
    </r>
    <r>
      <rPr>
        <sz val="11"/>
        <rFont val="Calibri"/>
        <family val="2"/>
        <scheme val="minor"/>
      </rPr>
      <t xml:space="preserve">
 - Ne pas ajouter de texte dans ces colonnes afin de ne pas affecter les formules de calculs afférentes à chaque ligne et chaque colonne</t>
    </r>
  </si>
  <si>
    <t>Matrice de calcul des coûts et surcoûts engagés pour la réalisation de la recherche à finalité commerciale</t>
  </si>
  <si>
    <t>L'essai clinique, ainsi que l'investigation clinique, seront ci-après dénommés « recherche ».</t>
  </si>
  <si>
    <t>Entreprise promoteur</t>
  </si>
  <si>
    <t>CRO (le cas échéant)</t>
  </si>
  <si>
    <t>Recherche n° EudraCt / CTIS EU CTR/ ID-RCB</t>
  </si>
  <si>
    <t>Nom de l'établissement coordinateur ou associé</t>
  </si>
  <si>
    <t>N° FINESS</t>
  </si>
  <si>
    <t>Investigateur</t>
  </si>
  <si>
    <t>Pôle / Unité</t>
  </si>
  <si>
    <t>Nombre prévisionnel de patients pour le centre:</t>
  </si>
  <si>
    <t>Autant de ligne que de bras peuvent être insérées ainsi,  un sous-total pour chaque bras, ainsi qu’une ligne totale finale.</t>
  </si>
  <si>
    <t xml:space="preserve">Niveau de complexité de la recherche (cf. annexe 2) : </t>
  </si>
  <si>
    <t>Grille version JJ MM 202X basée sur le protocole :  version 00 du JJ/MM/AAAA</t>
  </si>
  <si>
    <t xml:space="preserve">Evaluation faite sur la base de:
</t>
  </si>
  <si>
    <t>Désignation des actes et prestations réalisés :</t>
  </si>
  <si>
    <t xml:space="preserve">Limite d'occurrence </t>
  </si>
  <si>
    <t>Coût ou surcoût</t>
  </si>
  <si>
    <r>
      <t xml:space="preserve">Montant unitaire Coût ou surcoût 
€ (Hors Taxe)
(ajouter 40% pour tous les ultramarins) </t>
    </r>
    <r>
      <rPr>
        <b/>
        <u/>
        <sz val="12"/>
        <color theme="9" tint="-0.249977111117893"/>
        <rFont val="Calibri"/>
        <family val="2"/>
        <scheme val="minor"/>
      </rPr>
      <t>pour les recherches autorisées à partir de 2024</t>
    </r>
  </si>
  <si>
    <t>Nombre d'items par patient ou pour le centre</t>
  </si>
  <si>
    <t>Total des frais pour un patient ou pour le centre 
€ (H.T.)</t>
  </si>
  <si>
    <t>Total pour le nombre des patients du centre ou pour le centre
€ (H.T.)</t>
  </si>
  <si>
    <t>FORFAITS</t>
  </si>
  <si>
    <t xml:space="preserve">Forfait frais fixes administratifs </t>
  </si>
  <si>
    <r>
      <rPr>
        <b/>
        <sz val="11"/>
        <rFont val="Calibri"/>
        <family val="2"/>
        <scheme val="minor"/>
      </rPr>
      <t xml:space="preserve">Frais administratifs
</t>
    </r>
    <r>
      <rPr>
        <sz val="9"/>
        <rFont val="Calibri"/>
        <family val="2"/>
        <scheme val="minor"/>
      </rPr>
      <t>Enregistrement de la recherche, procédure d'élaboration de la convention et de la matrice, suivi financier et administratif de la convention, y compris des avenants. 
Forfait appliqué par centre d'investigation et non pas par établissement, si plusieurs centres d'investigation dans l'établissement, plusieurs forfaits sont facturés.
Facturé dès la signature de la convention, même si la décision d'annulation avant le démarrage est imputable au promoteur (si la matrice a déjà été élaborée).</t>
    </r>
  </si>
  <si>
    <t>Par établissement</t>
  </si>
  <si>
    <t xml:space="preserve">coût </t>
  </si>
  <si>
    <t>Coordonnateur : 561,8€
Associé : 224,72€</t>
  </si>
  <si>
    <r>
      <rPr>
        <b/>
        <sz val="11"/>
        <rFont val="Calibri"/>
        <family val="2"/>
        <scheme val="minor"/>
      </rPr>
      <t xml:space="preserve">Frais supplémentaires pour l'élaboration d'un avenant
</t>
    </r>
    <r>
      <rPr>
        <sz val="9"/>
        <rFont val="Calibri"/>
        <family val="2"/>
        <scheme val="minor"/>
      </rPr>
      <t>UNIQUEMENT si la modification substantielle de la matrice est liée à une modification radicale du protocole.</t>
    </r>
  </si>
  <si>
    <t xml:space="preserve">Par établissement
</t>
  </si>
  <si>
    <t>coût</t>
  </si>
  <si>
    <t>Coordonnateur : 112,36€
Associé :56,18€</t>
  </si>
  <si>
    <r>
      <rPr>
        <b/>
        <sz val="11"/>
        <rFont val="Calibri"/>
        <family val="2"/>
        <scheme val="minor"/>
      </rPr>
      <t>Mise en place de la recherche</t>
    </r>
    <r>
      <rPr>
        <sz val="11"/>
        <rFont val="Calibri"/>
        <family val="2"/>
        <scheme val="minor"/>
      </rPr>
      <t xml:space="preserve">
</t>
    </r>
    <r>
      <rPr>
        <sz val="9"/>
        <rFont val="Calibri"/>
        <family val="2"/>
        <scheme val="minor"/>
      </rPr>
      <t>Présélection du centre, prise de connaissance du protocole et de ses exigences, études de faisabilité, contribution à l'élaboration de la matrice, réponse à des questionnaires pour vérifier la maitrise des BPC, réunion de mise en place. Forfait facturé même si aucun patient inclus, facturé dès la signature de la convention.</t>
    </r>
  </si>
  <si>
    <t>niveau 1 ou extension: 337,08€
niveau 2: 505,62€
niveau 3: 674,16€</t>
  </si>
  <si>
    <t>Forfaits logistiques</t>
  </si>
  <si>
    <r>
      <rPr>
        <b/>
        <sz val="11"/>
        <rFont val="Calibri"/>
        <family val="2"/>
        <scheme val="minor"/>
      </rPr>
      <t>Forfait de frais logistique</t>
    </r>
    <r>
      <rPr>
        <sz val="11"/>
        <rFont val="Calibri"/>
        <family val="2"/>
        <scheme val="minor"/>
      </rPr>
      <t xml:space="preserve">
</t>
    </r>
    <r>
      <rPr>
        <sz val="9"/>
        <rFont val="Calibri"/>
        <family val="2"/>
        <scheme val="minor"/>
      </rPr>
      <t xml:space="preserve">Téléphone, secrétariat pour prise de RDV, bureautique, petit matériel, frais archivage des documents de l'étude et maintien de l'accès aux données. Participation aux frais de fonctionnement de l'hôpital (locaux, gestion des déchets, stérilisation...), participation à l'amortissement des investissements hospitaliers... (forfait applicable à tous les patients inclus au prorata des screening et des inclusions réalisées, quelque soit le nombre de visites effectuées, y compris si des visites et des actes supplémentaires sont réalisés sur la totalité de la durée de l'étude.
</t>
    </r>
    <r>
      <rPr>
        <i/>
        <sz val="11"/>
        <rFont val="Calibri"/>
        <family val="2"/>
        <scheme val="minor"/>
      </rPr>
      <t>Lister les visites</t>
    </r>
  </si>
  <si>
    <r>
      <t>Forfait par patient et par visite</t>
    </r>
    <r>
      <rPr>
        <b/>
        <strike/>
        <sz val="10"/>
        <color rgb="FF00B050"/>
        <rFont val="Calibri"/>
        <family val="2"/>
        <scheme val="minor"/>
      </rPr>
      <t/>
    </r>
  </si>
  <si>
    <t xml:space="preserve">coût   </t>
  </si>
  <si>
    <t>niveau 1: 2,28€
niveau 2: 3,37€
niveau 3: 4,49€
Ajouter 5€/patient/visite si intervention personnels exterieurs (hors monitoring promoteur, CRO, ARC)</t>
  </si>
  <si>
    <r>
      <rPr>
        <b/>
        <sz val="11"/>
        <rFont val="Calibri"/>
        <family val="2"/>
        <scheme val="minor"/>
      </rPr>
      <t xml:space="preserve">Forfait maintenance des appareils 
</t>
    </r>
    <r>
      <rPr>
        <sz val="11"/>
        <rFont val="Calibri"/>
        <family val="2"/>
        <scheme val="minor"/>
      </rPr>
      <t>A</t>
    </r>
    <r>
      <rPr>
        <sz val="9"/>
        <rFont val="Calibri"/>
        <family val="2"/>
        <scheme val="minor"/>
      </rPr>
      <t xml:space="preserve"> évaluer au prorata du nombre d'années </t>
    </r>
  </si>
  <si>
    <t>Par année d'étude</t>
  </si>
  <si>
    <t>TACHES D'INVESTIGATION</t>
  </si>
  <si>
    <r>
      <t xml:space="preserve">Estimation du temps médical </t>
    </r>
    <r>
      <rPr>
        <b/>
        <sz val="11"/>
        <rFont val="Calibri"/>
        <family val="2"/>
        <scheme val="minor"/>
      </rPr>
      <t>- 116,4 €/h</t>
    </r>
  </si>
  <si>
    <r>
      <rPr>
        <b/>
        <sz val="11"/>
        <rFont val="Calibri"/>
        <family val="2"/>
        <scheme val="minor"/>
      </rPr>
      <t>Consultation d'inclusion ou visite de pré-sélection</t>
    </r>
    <r>
      <rPr>
        <sz val="11"/>
        <rFont val="Calibri"/>
        <family val="2"/>
        <scheme val="minor"/>
      </rPr>
      <t xml:space="preserve">
</t>
    </r>
    <r>
      <rPr>
        <sz val="9"/>
        <rFont val="Calibri"/>
        <family val="2"/>
        <scheme val="minor"/>
      </rPr>
      <t>Information du patient par le médecin et recueil du consentement.</t>
    </r>
    <r>
      <rPr>
        <strike/>
        <sz val="9"/>
        <rFont val="Calibri"/>
        <family val="2"/>
        <scheme val="minor"/>
      </rPr>
      <t xml:space="preserve">
</t>
    </r>
    <r>
      <rPr>
        <sz val="9"/>
        <rFont val="Calibri"/>
        <family val="2"/>
        <scheme val="minor"/>
      </rPr>
      <t xml:space="preserve">Recherche de niveau 1: 1 h 
Recherche de niveau 2 : 1 h 30 
Recherche de niveau 3 : 2 h </t>
    </r>
    <r>
      <rPr>
        <sz val="11"/>
        <rFont val="Calibri"/>
        <family val="2"/>
        <scheme val="minor"/>
      </rPr>
      <t xml:space="preserve">
Applicable en cas d'échec à la visite de pré-sélection ou à la visite d'inclusion 
</t>
    </r>
    <r>
      <rPr>
        <i/>
        <sz val="11"/>
        <rFont val="Calibri"/>
        <family val="2"/>
        <scheme val="minor"/>
      </rPr>
      <t>Lister la visite</t>
    </r>
  </si>
  <si>
    <r>
      <t>Par patient</t>
    </r>
    <r>
      <rPr>
        <b/>
        <strike/>
        <sz val="10"/>
        <color rgb="FF00B050"/>
        <rFont val="Calibri"/>
        <family val="2"/>
        <scheme val="minor"/>
      </rPr>
      <t/>
    </r>
  </si>
  <si>
    <t>niveau 1: 116,4 €
niveau 2 : 174,6 € 
niveau 3 : 232,8 €</t>
  </si>
  <si>
    <r>
      <rPr>
        <b/>
        <sz val="11"/>
        <rFont val="Calibri"/>
        <family val="2"/>
        <scheme val="minor"/>
      </rPr>
      <t xml:space="preserve">Consultation pour Addendum à la note d'information / nouvelle information de sécurité 
</t>
    </r>
    <r>
      <rPr>
        <sz val="9"/>
        <rFont val="Calibri"/>
        <family val="2"/>
        <scheme val="minor"/>
      </rPr>
      <t>30 mn, en cas de révision de la note d'information ou de nouvelle information de sécurité</t>
    </r>
    <r>
      <rPr>
        <b/>
        <sz val="9"/>
        <rFont val="Calibri"/>
        <family val="2"/>
        <scheme val="minor"/>
      </rPr>
      <t xml:space="preserve">
</t>
    </r>
    <r>
      <rPr>
        <sz val="9"/>
        <rFont val="Calibri"/>
        <family val="2"/>
        <scheme val="minor"/>
      </rPr>
      <t>(si applicable au prorata)</t>
    </r>
  </si>
  <si>
    <t xml:space="preserve">Par consentement/patient
</t>
  </si>
  <si>
    <r>
      <rPr>
        <b/>
        <sz val="11"/>
        <rFont val="Calibri"/>
        <family val="2"/>
        <scheme val="minor"/>
      </rPr>
      <t>Consultation pour consentement éclairé supplémentaire 45 min  (sous étude</t>
    </r>
    <r>
      <rPr>
        <sz val="11"/>
        <rFont val="Calibri"/>
        <family val="2"/>
        <scheme val="minor"/>
      </rPr>
      <t>, grossesse,génétique...)</t>
    </r>
  </si>
  <si>
    <t xml:space="preserve">Par patient
</t>
  </si>
  <si>
    <r>
      <t xml:space="preserve">Suivi téléphonique
</t>
    </r>
    <r>
      <rPr>
        <sz val="10"/>
        <rFont val="Calibri"/>
        <family val="2"/>
        <scheme val="minor"/>
      </rPr>
      <t>15min quelque soit le type de recherche.</t>
    </r>
    <r>
      <rPr>
        <b/>
        <sz val="11"/>
        <rFont val="Calibri"/>
        <family val="2"/>
        <scheme val="minor"/>
      </rPr>
      <t xml:space="preserve">
</t>
    </r>
    <r>
      <rPr>
        <i/>
        <sz val="11"/>
        <rFont val="Calibri"/>
        <family val="2"/>
        <scheme val="minor"/>
      </rPr>
      <t>Lister les visites</t>
    </r>
  </si>
  <si>
    <t>Par patient</t>
  </si>
  <si>
    <r>
      <rPr>
        <b/>
        <sz val="11"/>
        <rFont val="Calibri"/>
        <family val="2"/>
        <scheme val="minor"/>
      </rPr>
      <t xml:space="preserve">Temps médical
</t>
    </r>
    <r>
      <rPr>
        <sz val="9"/>
        <rFont val="Calibri"/>
        <family val="2"/>
        <scheme val="minor"/>
      </rPr>
      <t xml:space="preserve">Temps médical en sus de la pratique courante (formation, examen spécifique) et non pris en compte dans les actes réalisés dans le cadre de la recherche.
Par heure, au prorata. 
</t>
    </r>
    <r>
      <rPr>
        <i/>
        <sz val="11"/>
        <rFont val="Calibri"/>
        <family val="2"/>
        <scheme val="minor"/>
      </rPr>
      <t>Lister les visites</t>
    </r>
  </si>
  <si>
    <r>
      <rPr>
        <b/>
        <sz val="11"/>
        <rFont val="Calibri"/>
        <family val="2"/>
        <scheme val="minor"/>
      </rPr>
      <t xml:space="preserve">Temps Medical
</t>
    </r>
    <r>
      <rPr>
        <sz val="9"/>
        <rFont val="Calibri"/>
        <family val="2"/>
        <scheme val="minor"/>
      </rPr>
      <t>Prise de connaisance de l'amendement au protocole 30 mn</t>
    </r>
  </si>
  <si>
    <t xml:space="preserve">Par amendement </t>
  </si>
  <si>
    <r>
      <rPr>
        <b/>
        <sz val="11"/>
        <rFont val="Calibri"/>
        <family val="2"/>
        <scheme val="minor"/>
      </rPr>
      <t>Audit promoteur hors pharmacie  (si &lt;1 jour)</t>
    </r>
    <r>
      <rPr>
        <sz val="11"/>
        <rFont val="Calibri"/>
        <family val="2"/>
        <scheme val="minor"/>
      </rPr>
      <t xml:space="preserve">
</t>
    </r>
    <r>
      <rPr>
        <sz val="9"/>
        <rFont val="Calibri"/>
        <family val="2"/>
        <scheme val="minor"/>
      </rPr>
      <t xml:space="preserve">De la préparation à la mise en œuvre des actions correctives (hors pharmacie. Tarification sépcifique pour les recherches sur les DM).
</t>
    </r>
  </si>
  <si>
    <t>Par centre</t>
  </si>
  <si>
    <t>Concernant les  DM, ventiler le coût de l'audit : 30% pour la pharmacie et 70% pour le 'hors pharmacie'.</t>
  </si>
  <si>
    <r>
      <rPr>
        <b/>
        <sz val="11"/>
        <rFont val="Calibri"/>
        <family val="2"/>
        <scheme val="minor"/>
      </rPr>
      <t>Audit promoteur hors pharmacie (si  &gt; 1 jour)</t>
    </r>
    <r>
      <rPr>
        <sz val="11"/>
        <rFont val="Calibri"/>
        <family val="2"/>
        <scheme val="minor"/>
      </rPr>
      <t xml:space="preserve">
</t>
    </r>
    <r>
      <rPr>
        <sz val="9"/>
        <rFont val="Calibri"/>
        <family val="2"/>
        <scheme val="minor"/>
      </rPr>
      <t xml:space="preserve">De la préparation à la mise en œuvre des actions correctives  (hors pharmacie.Tarification sépcifique pour les recherches sur les DM).
</t>
    </r>
  </si>
  <si>
    <t xml:space="preserve">Par centre
</t>
  </si>
  <si>
    <t>Concernant les DM, ventiler le coût de l'audit : 30% pour la pharmacie et 70% pour le 'hors pharmacie'.</t>
  </si>
  <si>
    <r>
      <t xml:space="preserve">Estimation du temps </t>
    </r>
    <r>
      <rPr>
        <b/>
        <sz val="11"/>
        <rFont val="Calibri"/>
        <family val="2"/>
        <scheme val="minor"/>
      </rPr>
      <t>TEC  - 57,5 €/h</t>
    </r>
  </si>
  <si>
    <t>Le coût horaire d’un technicien de laboratoire est équivalent au coût horaire d’un TEC, soit 57,5 €/h.
Ne garder que le niveau concerné en colonne A = adapter les libellés au niveau de complexité de l'étude.</t>
  </si>
  <si>
    <r>
      <rPr>
        <b/>
        <sz val="11"/>
        <rFont val="Calibri"/>
        <family val="2"/>
        <scheme val="minor"/>
      </rPr>
      <t>Temps TEC formation</t>
    </r>
    <r>
      <rPr>
        <b/>
        <sz val="11"/>
        <rFont val="Calibri"/>
        <family val="2"/>
        <scheme val="minor"/>
      </rPr>
      <t xml:space="preserve">
</t>
    </r>
    <r>
      <rPr>
        <b/>
        <sz val="10"/>
        <rFont val="Calibri"/>
        <family val="2"/>
        <scheme val="minor"/>
      </rPr>
      <t>Recherche de niveau 1:</t>
    </r>
    <r>
      <rPr>
        <sz val="10"/>
        <rFont val="Calibri"/>
        <family val="2"/>
        <scheme val="minor"/>
      </rPr>
      <t xml:space="preserve"> 4h ou 5h (1h pour le CRF papier </t>
    </r>
    <r>
      <rPr>
        <b/>
        <sz val="10"/>
        <color theme="7"/>
        <rFont val="Calibri"/>
        <family val="2"/>
        <scheme val="minor"/>
      </rPr>
      <t>ou</t>
    </r>
    <r>
      <rPr>
        <sz val="10"/>
        <rFont val="Calibri"/>
        <family val="2"/>
        <scheme val="minor"/>
      </rPr>
      <t xml:space="preserve"> 2h pour l'eCRF, 1h pour la lecture du protocole, 1h pour la rédaction des procédures pour le service, 1h pour la gestion administrative).
</t>
    </r>
    <r>
      <rPr>
        <b/>
        <sz val="10"/>
        <rFont val="Calibri"/>
        <family val="2"/>
        <scheme val="minor"/>
      </rPr>
      <t>Recherche de niveau 2:</t>
    </r>
    <r>
      <rPr>
        <sz val="10"/>
        <rFont val="Calibri"/>
        <family val="2"/>
        <scheme val="minor"/>
      </rPr>
      <t xml:space="preserve"> 5h ou 6h (1h pour le CRF papier, 2h pour l'eCRF, 2h pour la lecture du protocole, 1h pour la rédaction des procédures pour le service, 1h pour la gestion administrative).
</t>
    </r>
    <r>
      <rPr>
        <b/>
        <sz val="10"/>
        <rFont val="Calibri"/>
        <family val="2"/>
        <scheme val="minor"/>
      </rPr>
      <t>Recherche de niveau 3 :</t>
    </r>
    <r>
      <rPr>
        <sz val="10"/>
        <rFont val="Calibri"/>
        <family val="2"/>
        <scheme val="minor"/>
      </rPr>
      <t xml:space="preserve"> 7h ou 8h (1h pour le CRF papier, 2h pour l'eCRF, 3h pour la lecture du protocole, 2h pour la rédaction des procédures pour le service, 1h pour la gestion administrative).</t>
    </r>
  </si>
  <si>
    <t>Par personnel formé</t>
  </si>
  <si>
    <t>niveau 1 : 230 € ou 287,5 € 
niveau 2 : 287,5 € ou 345 € 
niveau 3 : 402,5 € ou 460 €</t>
  </si>
  <si>
    <t>Au prorata</t>
  </si>
  <si>
    <r>
      <rPr>
        <b/>
        <sz val="11"/>
        <rFont val="Calibri"/>
        <family val="2"/>
        <scheme val="minor"/>
      </rPr>
      <t xml:space="preserve">Temps TEC monitoring avec promoteur/CRO
</t>
    </r>
    <r>
      <rPr>
        <sz val="9"/>
        <rFont val="Calibri"/>
        <family val="2"/>
        <scheme val="minor"/>
      </rPr>
      <t>Par jour et par ARC moniteur.</t>
    </r>
    <r>
      <rPr>
        <sz val="11"/>
        <rFont val="Calibri"/>
        <family val="2"/>
        <scheme val="minor"/>
      </rPr>
      <t xml:space="preserve">
</t>
    </r>
    <r>
      <rPr>
        <sz val="9"/>
        <rFont val="Calibri"/>
        <family val="2"/>
        <scheme val="minor"/>
      </rPr>
      <t xml:space="preserve">Préparation des dossiers patients, disponibilité, résolution des queries (en moyenne et pas par nombre de dossiers patients).
</t>
    </r>
    <r>
      <rPr>
        <b/>
        <sz val="10"/>
        <rFont val="Calibri"/>
        <family val="2"/>
        <scheme val="minor"/>
      </rPr>
      <t xml:space="preserve">Recherche de niveau 1: </t>
    </r>
    <r>
      <rPr>
        <sz val="10"/>
        <rFont val="Calibri"/>
        <family val="2"/>
        <scheme val="minor"/>
      </rPr>
      <t xml:space="preserve">2,5 h par visite de monitoring.
</t>
    </r>
    <r>
      <rPr>
        <b/>
        <sz val="10"/>
        <rFont val="Calibri"/>
        <family val="2"/>
        <scheme val="minor"/>
      </rPr>
      <t xml:space="preserve">Recherche de niveau 2: </t>
    </r>
    <r>
      <rPr>
        <sz val="10"/>
        <rFont val="Calibri"/>
        <family val="2"/>
        <scheme val="minor"/>
      </rPr>
      <t xml:space="preserve">4h par visite de monitoring.
</t>
    </r>
    <r>
      <rPr>
        <b/>
        <sz val="10"/>
        <rFont val="Calibri"/>
        <family val="2"/>
        <scheme val="minor"/>
      </rPr>
      <t xml:space="preserve">Recherche de niveau 3: </t>
    </r>
    <r>
      <rPr>
        <sz val="10"/>
        <rFont val="Calibri"/>
        <family val="2"/>
        <scheme val="minor"/>
      </rPr>
      <t>5 h par visite de monitoring.</t>
    </r>
  </si>
  <si>
    <t>Par jour et par ARC moniteur</t>
  </si>
  <si>
    <t>niveau 1: 186,25€
niveau 2: 230€
niveau 3: 287,5€</t>
  </si>
  <si>
    <t xml:space="preserve">Temps TEC monitoring à distance (RDV téléphonique audio-conf) - 2h
</t>
  </si>
  <si>
    <t>Par RDV</t>
  </si>
  <si>
    <t>Il est admis ici que les 2h sont une moyenne; la durée réelle étant parfois plus importante ou plus réduite . L'utilisation de cette durée moyenne facilite grandement l'étape de facturation. Il ne faut pas pas modifier les 2h dans l'intitulé en colonne A.</t>
  </si>
  <si>
    <r>
      <rPr>
        <b/>
        <sz val="11"/>
        <rFont val="Calibri"/>
        <family val="2"/>
        <scheme val="minor"/>
      </rPr>
      <t>Temps TEC visite de screening patient</t>
    </r>
    <r>
      <rPr>
        <sz val="11"/>
        <rFont val="Calibri"/>
        <family val="2"/>
        <scheme val="minor"/>
      </rPr>
      <t xml:space="preserve">
</t>
    </r>
    <r>
      <rPr>
        <sz val="9"/>
        <rFont val="Calibri"/>
        <family val="2"/>
        <scheme val="minor"/>
      </rPr>
      <t>Préparation des visites : organisation et planification des actes protocolaires, hospitalisation…,  information du patient sur le déroulement pratique des vistes de la recherche. Remplissage du CRF y compris reprises des antécédents du patient, récupération des données sources, résolution de queries.</t>
    </r>
    <r>
      <rPr>
        <sz val="11"/>
        <rFont val="Calibri"/>
        <family val="2"/>
        <scheme val="minor"/>
      </rPr>
      <t xml:space="preserve">
</t>
    </r>
    <r>
      <rPr>
        <b/>
        <sz val="10"/>
        <rFont val="Calibri"/>
        <family val="2"/>
        <scheme val="minor"/>
      </rPr>
      <t xml:space="preserve">Niveau 1: </t>
    </r>
    <r>
      <rPr>
        <sz val="10"/>
        <rFont val="Calibri"/>
        <family val="2"/>
        <scheme val="minor"/>
      </rPr>
      <t xml:space="preserve">1h+15min par tranche de 10 pages de CRF.
</t>
    </r>
    <r>
      <rPr>
        <b/>
        <sz val="10"/>
        <rFont val="Calibri"/>
        <family val="2"/>
        <scheme val="minor"/>
      </rPr>
      <t xml:space="preserve">Niveau 2: </t>
    </r>
    <r>
      <rPr>
        <sz val="10"/>
        <rFont val="Calibri"/>
        <family val="2"/>
        <scheme val="minor"/>
      </rPr>
      <t xml:space="preserve">2h+15min par tranche de 5 pages de CRF (argumentaire : modification du parcours de soin engendrée par la mise en place de la Recherche).
</t>
    </r>
    <r>
      <rPr>
        <b/>
        <sz val="10"/>
        <rFont val="Calibri"/>
        <family val="2"/>
        <scheme val="minor"/>
      </rPr>
      <t xml:space="preserve">Niveau 3: </t>
    </r>
    <r>
      <rPr>
        <sz val="10"/>
        <rFont val="Calibri"/>
        <family val="2"/>
        <scheme val="minor"/>
      </rPr>
      <t>3h+15min par tranche de 5 pages de CRF.</t>
    </r>
    <r>
      <rPr>
        <sz val="11"/>
        <rFont val="Calibri"/>
        <family val="2"/>
        <scheme val="minor"/>
      </rPr>
      <t xml:space="preserve">
Applicable en cas d'échec de sélection 
</t>
    </r>
    <r>
      <rPr>
        <i/>
        <sz val="11"/>
        <rFont val="Calibri"/>
        <family val="2"/>
        <scheme val="minor"/>
      </rPr>
      <t>Lister la visite</t>
    </r>
  </si>
  <si>
    <t>Par visite</t>
  </si>
  <si>
    <t xml:space="preserve">niveau 1: 57,5 € 
niveau 2 : 115 € 
niveau 3 : 172,5 € </t>
  </si>
  <si>
    <r>
      <rPr>
        <b/>
        <sz val="11"/>
        <rFont val="Calibri"/>
        <family val="2"/>
        <scheme val="minor"/>
      </rPr>
      <t>Temps TEC visite sur site, de suivi patient ou téléphonique</t>
    </r>
    <r>
      <rPr>
        <sz val="11"/>
        <rFont val="Calibri"/>
        <family val="2"/>
        <scheme val="minor"/>
      </rPr>
      <t xml:space="preserve">
</t>
    </r>
    <r>
      <rPr>
        <sz val="9"/>
        <rFont val="Calibri"/>
        <family val="2"/>
        <scheme val="minor"/>
      </rPr>
      <t>Organisation de la visite (dont organisation et planification des actes protocolaires, hospitalisations…), saisie du CRF, résolution des queries, Gestion des évènements indésirables, Préciser lesquelles à l'aide du protocole.</t>
    </r>
    <r>
      <rPr>
        <sz val="11"/>
        <rFont val="Calibri"/>
        <family val="2"/>
        <scheme val="minor"/>
      </rPr>
      <t xml:space="preserve">
</t>
    </r>
    <r>
      <rPr>
        <b/>
        <sz val="10"/>
        <rFont val="Calibri"/>
        <family val="2"/>
        <scheme val="minor"/>
      </rPr>
      <t>Niveau 1:</t>
    </r>
    <r>
      <rPr>
        <sz val="10"/>
        <rFont val="Calibri"/>
        <family val="2"/>
        <scheme val="minor"/>
      </rPr>
      <t xml:space="preserve"> 1h+15min par tranche de 10 pages de CRF.
</t>
    </r>
    <r>
      <rPr>
        <b/>
        <sz val="10"/>
        <rFont val="Calibri"/>
        <family val="2"/>
        <scheme val="minor"/>
      </rPr>
      <t xml:space="preserve">Niveau 2: </t>
    </r>
    <r>
      <rPr>
        <sz val="10"/>
        <rFont val="Calibri"/>
        <family val="2"/>
        <scheme val="minor"/>
      </rPr>
      <t xml:space="preserve">2h+15min par tranche de 5 pages de CRF.
</t>
    </r>
    <r>
      <rPr>
        <b/>
        <sz val="10"/>
        <rFont val="Calibri"/>
        <family val="2"/>
        <scheme val="minor"/>
      </rPr>
      <t xml:space="preserve">Niveau 3: </t>
    </r>
    <r>
      <rPr>
        <sz val="10"/>
        <rFont val="Calibri"/>
        <family val="2"/>
        <scheme val="minor"/>
      </rPr>
      <t>2h+15min par tranche de 5 pages de CRF.</t>
    </r>
    <r>
      <rPr>
        <sz val="11"/>
        <rFont val="Calibri"/>
        <family val="2"/>
        <scheme val="minor"/>
      </rPr>
      <t xml:space="preserve">
</t>
    </r>
    <r>
      <rPr>
        <i/>
        <sz val="11"/>
        <rFont val="Calibri"/>
        <family val="2"/>
        <scheme val="minor"/>
      </rPr>
      <t>Lister les visites</t>
    </r>
  </si>
  <si>
    <t xml:space="preserve">Par visite 
</t>
  </si>
  <si>
    <t xml:space="preserve">niveau 1: 57,5 € 
niveau 2 : 115 € 
niveau 3 : 115€ </t>
  </si>
  <si>
    <r>
      <rPr>
        <b/>
        <sz val="11"/>
        <rFont val="Calibri"/>
        <family val="2"/>
        <scheme val="minor"/>
      </rPr>
      <t>Temps TEC visite finale ou arrêt prématuré</t>
    </r>
    <r>
      <rPr>
        <sz val="11"/>
        <rFont val="Calibri"/>
        <family val="2"/>
        <scheme val="minor"/>
      </rPr>
      <t xml:space="preserve">
</t>
    </r>
    <r>
      <rPr>
        <sz val="9"/>
        <rFont val="Calibri"/>
        <family val="2"/>
        <scheme val="minor"/>
      </rPr>
      <t xml:space="preserve">Préparation de la visite (dont organisation et planification des actes protocolaires, hospitalisations…), saisie du CRF, résolution des queries.
</t>
    </r>
    <r>
      <rPr>
        <b/>
        <sz val="10"/>
        <rFont val="Calibri"/>
        <family val="2"/>
        <scheme val="minor"/>
      </rPr>
      <t>Niveau 1:</t>
    </r>
    <r>
      <rPr>
        <sz val="10"/>
        <rFont val="Calibri"/>
        <family val="2"/>
        <scheme val="minor"/>
      </rPr>
      <t xml:space="preserve"> 1h+15min par tranche de 10 pages de CRF.
</t>
    </r>
    <r>
      <rPr>
        <b/>
        <sz val="10"/>
        <rFont val="Calibri"/>
        <family val="2"/>
        <scheme val="minor"/>
      </rPr>
      <t>Niveau 2:</t>
    </r>
    <r>
      <rPr>
        <sz val="10"/>
        <rFont val="Calibri"/>
        <family val="2"/>
        <scheme val="minor"/>
      </rPr>
      <t xml:space="preserve"> 2h+15min par tranche de 5 pages de CRF.
</t>
    </r>
    <r>
      <rPr>
        <b/>
        <sz val="10"/>
        <rFont val="Calibri"/>
        <family val="2"/>
        <scheme val="minor"/>
      </rPr>
      <t xml:space="preserve">Niveau 3: </t>
    </r>
    <r>
      <rPr>
        <sz val="10"/>
        <rFont val="Calibri"/>
        <family val="2"/>
        <scheme val="minor"/>
      </rPr>
      <t>2h+15min par tranche de 5 pages de CRF.</t>
    </r>
    <r>
      <rPr>
        <sz val="9"/>
        <rFont val="Calibri"/>
        <family val="2"/>
        <scheme val="minor"/>
      </rPr>
      <t xml:space="preserve">
</t>
    </r>
    <r>
      <rPr>
        <i/>
        <sz val="11"/>
        <rFont val="Calibri"/>
        <family val="2"/>
        <scheme val="minor"/>
      </rPr>
      <t>Lister la visite</t>
    </r>
  </si>
  <si>
    <r>
      <t xml:space="preserve">Temps TEC formation aux questionnaires et carnets patient - </t>
    </r>
    <r>
      <rPr>
        <sz val="11"/>
        <rFont val="Calibri"/>
        <family val="2"/>
        <scheme val="minor"/>
      </rPr>
      <t>1h/protocole</t>
    </r>
    <r>
      <rPr>
        <b/>
        <sz val="11"/>
        <rFont val="Calibri"/>
        <family val="2"/>
        <scheme val="minor"/>
      </rPr>
      <t xml:space="preserve">
</t>
    </r>
  </si>
  <si>
    <t>La limite d’occurrence pour le temps TEC formation aux questionnaires et carnet patient est par personnel formé.
Possibilité de former d'autre back-up en cas de départ de l'employé ou fin de contrat dans le centre (à mentionner dans la facturation)</t>
  </si>
  <si>
    <r>
      <t xml:space="preserve">Temps TEC gestion auto-questionnaire ou passation et remplissage des questionnaires patients, paramétrage des tablettes questionnaires, charge, aide à la connexion, vérification, dépôt dans le service
</t>
    </r>
    <r>
      <rPr>
        <sz val="9"/>
        <rFont val="Calibri"/>
        <family val="2"/>
        <scheme val="minor"/>
      </rPr>
      <t xml:space="preserve">- 15min par patient (si papier) ou 45 min (si électronique)
- si &gt; 5 auto-questionnaires 30 min par patient (si papier) ou 1h (si électronique)
</t>
    </r>
    <r>
      <rPr>
        <i/>
        <sz val="11"/>
        <rFont val="Calibri"/>
        <family val="2"/>
        <scheme val="minor"/>
      </rPr>
      <t>Lister les visites</t>
    </r>
  </si>
  <si>
    <t>14,37 €
si &gt; 5 auto-questionnaires :  28,75 €</t>
  </si>
  <si>
    <r>
      <t>Temps TEC formation initiale du patient à l'auto-questionnaire -</t>
    </r>
    <r>
      <rPr>
        <sz val="9"/>
        <rFont val="Calibri"/>
        <family val="2"/>
        <scheme val="minor"/>
      </rPr>
      <t xml:space="preserve"> électronique (1h/patient) / papier (30min/patient)</t>
    </r>
    <r>
      <rPr>
        <b/>
        <sz val="9"/>
        <rFont val="Calibri"/>
        <family val="2"/>
        <scheme val="minor"/>
      </rPr>
      <t xml:space="preserve">
</t>
    </r>
    <r>
      <rPr>
        <sz val="9"/>
        <rFont val="Calibri"/>
        <family val="2"/>
        <scheme val="minor"/>
      </rPr>
      <t>si &gt; à 5 auto-questionnaires : électronique (1h30/patient) / papier (45min/patient)</t>
    </r>
  </si>
  <si>
    <t>électronique 57,5 €
papier 28,75 €
si &gt; 5 auto-questionnaires: 
- électroniques 86,25 €
- papiers 43,12€</t>
  </si>
  <si>
    <r>
      <rPr>
        <b/>
        <sz val="11"/>
        <rFont val="Calibri"/>
        <family val="2"/>
        <scheme val="minor"/>
      </rPr>
      <t>Temps TEC pour la gestion des kits de prélèvement.</t>
    </r>
    <r>
      <rPr>
        <sz val="11"/>
        <rFont val="Calibri"/>
        <family val="2"/>
        <scheme val="minor"/>
      </rPr>
      <t xml:space="preserve">
</t>
    </r>
    <r>
      <rPr>
        <sz val="9"/>
        <rFont val="Calibri"/>
        <family val="2"/>
        <scheme val="minor"/>
      </rPr>
      <t>1h/ visite avec prélèvements centralisés.</t>
    </r>
    <r>
      <rPr>
        <i/>
        <sz val="9"/>
        <rFont val="Calibri"/>
        <family val="2"/>
        <scheme val="minor"/>
      </rPr>
      <t xml:space="preserve">
</t>
    </r>
    <r>
      <rPr>
        <i/>
        <sz val="11"/>
        <rFont val="Calibri"/>
        <family val="2"/>
        <scheme val="minor"/>
      </rPr>
      <t>Lister les visites</t>
    </r>
  </si>
  <si>
    <r>
      <t xml:space="preserve">Temps TEC appel IVRS/IWRS
</t>
    </r>
    <r>
      <rPr>
        <i/>
        <sz val="11"/>
        <rFont val="Calibri"/>
        <family val="2"/>
        <scheme val="minor"/>
      </rPr>
      <t xml:space="preserve">Lister les visites
</t>
    </r>
  </si>
  <si>
    <t>au prorata</t>
  </si>
  <si>
    <r>
      <t xml:space="preserve">Temps TEC pour la gestion des remboursements des frais patients (repas, hotel patient et accompagnant, transport)
</t>
    </r>
    <r>
      <rPr>
        <sz val="9"/>
        <rFont val="Calibri"/>
        <family val="2"/>
        <scheme val="minor"/>
      </rPr>
      <t>20 min si l’intervention se fait sans utilisation d’une plateforme
50 min si l’intervention se fait via l’utilisation d’une plateforme</t>
    </r>
    <r>
      <rPr>
        <b/>
        <sz val="9"/>
        <rFont val="Calibri"/>
        <family val="2"/>
        <scheme val="minor"/>
      </rPr>
      <t xml:space="preserve">
</t>
    </r>
    <r>
      <rPr>
        <i/>
        <sz val="11"/>
        <rFont val="Calibri"/>
        <family val="2"/>
        <scheme val="minor"/>
      </rPr>
      <t>Lister les visites</t>
    </r>
  </si>
  <si>
    <t xml:space="preserve">sans plateforme : 19,17 €
avec plateforme : 47,92 € </t>
  </si>
  <si>
    <r>
      <t xml:space="preserve">Gestion des remboursements de frais des patients, si applicable :
- 20 min si l’intervention se fait sans utilisation d’une plateforme ;
- 50 min si l’intervention se fait via l’utilisation d’une plateforme.
Applicable uniquement dans le cadre des visites liées au protocole de la recherche et donc supplémentaires à la prise en charge classique.
</t>
    </r>
    <r>
      <rPr>
        <strike/>
        <sz val="10"/>
        <color rgb="FF00B050"/>
        <rFont val="Calibri"/>
        <family val="2"/>
        <scheme val="minor"/>
      </rPr>
      <t xml:space="preserve">
</t>
    </r>
    <r>
      <rPr>
        <sz val="10"/>
        <color rgb="FF00B050"/>
        <rFont val="Calibri"/>
        <family val="2"/>
        <scheme val="minor"/>
      </rPr>
      <t xml:space="preserve">En cas de non utilisation d'une plateforme, le promoteur doit fournir des bons papiers </t>
    </r>
  </si>
  <si>
    <t>Estimation du temps infirmier -52€/h</t>
  </si>
  <si>
    <t>Les nomenclatures existantes prennent en compte la prise en charge courante du patient
Le temps infirmier rajouté valorise la réalisation de ces actes dans le cadre contraint du protocole en sus de la pratique standard :
=&gt; respect des exigences du protocole ;
=&gt; respect des exigences du manuel de laboratoire ;
=&gt; utilisation des kits spécifiques du protocole ;
=&gt; remplissage des formulaires du protocole…
Utilisation de la tarification AMI.</t>
  </si>
  <si>
    <t>Lors de l'intervention de l'IDE dans le protocole, toujours comptabiliser un acte AMI dans la section "Actes nomenclaturés".
Si le prélèvement est envoyé en centralisé, ajouter 15 min de temps IDE/visite (uniquement pour le central mais pas pour le local). Par ailleurs et pour rappel, les AMI sont codés en intégrant du temps personnel; il est parfois nécessaire d'ajouter du temps personnel pour certains actes (hors actes infirmiers "basiques" comme la pose ou le retrait de cathéter).</t>
  </si>
  <si>
    <r>
      <rPr>
        <b/>
        <sz val="11"/>
        <rFont val="Calibri"/>
        <family val="2"/>
        <scheme val="minor"/>
      </rPr>
      <t>Temps IDE</t>
    </r>
    <r>
      <rPr>
        <sz val="11"/>
        <rFont val="Calibri"/>
        <family val="2"/>
        <scheme val="minor"/>
      </rPr>
      <t xml:space="preserve"> : formation au protocole  initial  
</t>
    </r>
    <r>
      <rPr>
        <sz val="9"/>
        <rFont val="Calibri"/>
        <family val="2"/>
        <scheme val="minor"/>
      </rPr>
      <t>- 100 Euros niveau 1
-  200 Euros niveau 2
-  300 Euros niveau 3</t>
    </r>
  </si>
  <si>
    <t xml:space="preserve">par établissement </t>
  </si>
  <si>
    <t>niveau 1: 100 €
niveau 2: 200 €
niveau 3: 300 €</t>
  </si>
  <si>
    <r>
      <t xml:space="preserve">Temps Infirmier pour prélèvements sanguins pour l'analyse centralisée - </t>
    </r>
    <r>
      <rPr>
        <sz val="11"/>
        <rFont val="Calibri"/>
        <family val="2"/>
        <scheme val="minor"/>
      </rPr>
      <t xml:space="preserve">15min
</t>
    </r>
    <r>
      <rPr>
        <i/>
        <sz val="11"/>
        <rFont val="Calibri"/>
        <family val="2"/>
        <scheme val="minor"/>
      </rPr>
      <t>Lister les visites</t>
    </r>
  </si>
  <si>
    <r>
      <t xml:space="preserve">Temps Infirmier pour prélèvements d'urine pour l'analyse centralisée - </t>
    </r>
    <r>
      <rPr>
        <sz val="11"/>
        <rFont val="Calibri"/>
        <family val="2"/>
        <scheme val="minor"/>
      </rPr>
      <t xml:space="preserve">15min
</t>
    </r>
    <r>
      <rPr>
        <i/>
        <sz val="11"/>
        <rFont val="Calibri"/>
        <family val="2"/>
        <scheme val="minor"/>
      </rPr>
      <t>Lister les visites</t>
    </r>
  </si>
  <si>
    <t xml:space="preserve">
Si les prélèvements urinaires sont envoyés à un laboratoire centralisé, dans ce cas 15 minutes de temps IDE/visite doivent être comptabilisé (ne pas comptabiliser un temps IDE pour des prélèvements analysés en local ).  Si lors d’une même visite des prélèvements sanguins et urinaires pour un laboratoire centralisé sont réalisés : il faut créer 1 ligne par type de prélèvement.
Si analyse d'urine, à duppliquer pour selles /salive réalisée en central </t>
  </si>
  <si>
    <r>
      <rPr>
        <b/>
        <sz val="11"/>
        <rFont val="Calibri"/>
        <family val="2"/>
        <scheme val="minor"/>
      </rPr>
      <t xml:space="preserve">Temps Infirmier pour la mesure des signes vitaux </t>
    </r>
    <r>
      <rPr>
        <sz val="11"/>
        <rFont val="Calibri"/>
        <family val="2"/>
        <scheme val="minor"/>
      </rPr>
      <t xml:space="preserve">- 15min
</t>
    </r>
    <r>
      <rPr>
        <i/>
        <sz val="11"/>
        <rFont val="Calibri"/>
        <family val="2"/>
        <scheme val="minor"/>
      </rPr>
      <t>Lister les visites</t>
    </r>
  </si>
  <si>
    <t>Par mesure des signes vitaux</t>
  </si>
  <si>
    <r>
      <t>Temps Infirmier pour injection du traitement de l'étude</t>
    </r>
    <r>
      <rPr>
        <sz val="11"/>
        <rFont val="Calibri"/>
        <family val="2"/>
        <scheme val="minor"/>
      </rPr>
      <t xml:space="preserve"> - 15min</t>
    </r>
    <r>
      <rPr>
        <b/>
        <sz val="11"/>
        <rFont val="Calibri"/>
        <family val="2"/>
        <scheme val="minor"/>
      </rPr>
      <t xml:space="preserve">
</t>
    </r>
    <r>
      <rPr>
        <i/>
        <sz val="11"/>
        <rFont val="Calibri"/>
        <family val="2"/>
        <scheme val="minor"/>
      </rPr>
      <t xml:space="preserve">Lister les visites
</t>
    </r>
  </si>
  <si>
    <t xml:space="preserve">Par injection </t>
  </si>
  <si>
    <r>
      <t xml:space="preserve">Temps Infirmier pour pose et retrait de perfusion </t>
    </r>
    <r>
      <rPr>
        <sz val="11"/>
        <rFont val="Calibri"/>
        <family val="2"/>
        <scheme val="minor"/>
      </rPr>
      <t>- 30min</t>
    </r>
    <r>
      <rPr>
        <b/>
        <sz val="11"/>
        <rFont val="Calibri"/>
        <family val="2"/>
        <scheme val="minor"/>
      </rPr>
      <t xml:space="preserve">
</t>
    </r>
    <r>
      <rPr>
        <i/>
        <sz val="11"/>
        <rFont val="Calibri"/>
        <family val="2"/>
        <scheme val="minor"/>
      </rPr>
      <t>Lister les visites</t>
    </r>
  </si>
  <si>
    <t xml:space="preserve">Par pose et retrait </t>
  </si>
  <si>
    <r>
      <t xml:space="preserve">Temps Infirmier pour pose et retrait de cathéter </t>
    </r>
    <r>
      <rPr>
        <sz val="11"/>
        <rFont val="Calibri"/>
        <family val="2"/>
        <scheme val="minor"/>
      </rPr>
      <t>- 30min</t>
    </r>
    <r>
      <rPr>
        <b/>
        <sz val="11"/>
        <rFont val="Calibri"/>
        <family val="2"/>
        <scheme val="minor"/>
      </rPr>
      <t xml:space="preserve">
</t>
    </r>
    <r>
      <rPr>
        <i/>
        <sz val="11"/>
        <rFont val="Calibri"/>
        <family val="2"/>
        <scheme val="minor"/>
      </rPr>
      <t>Lister les visites</t>
    </r>
  </si>
  <si>
    <t>Temps Infirmier pour l'aide au médecin à la réalisation d'un acte technique ou autre</t>
  </si>
  <si>
    <r>
      <t>Temps Infirmier par point de PK/PD</t>
    </r>
    <r>
      <rPr>
        <sz val="11"/>
        <rFont val="Calibri"/>
        <family val="2"/>
        <scheme val="minor"/>
      </rPr>
      <t xml:space="preserve"> - 15min
</t>
    </r>
    <r>
      <rPr>
        <i/>
        <sz val="11"/>
        <rFont val="Calibri"/>
        <family val="2"/>
        <scheme val="minor"/>
      </rPr>
      <t>Lister les visites</t>
    </r>
  </si>
  <si>
    <t>Par point PK/PD</t>
  </si>
  <si>
    <r>
      <rPr>
        <b/>
        <sz val="11"/>
        <rFont val="Calibri"/>
        <family val="2"/>
        <scheme val="minor"/>
      </rPr>
      <t>Temps Manipulateur radio administration du radioélement pour le traitement à l'étude</t>
    </r>
    <r>
      <rPr>
        <sz val="11"/>
        <rFont val="Calibri"/>
        <family val="2"/>
        <scheme val="minor"/>
      </rPr>
      <t xml:space="preserve"> - 30min
</t>
    </r>
    <r>
      <rPr>
        <i/>
        <sz val="11"/>
        <rFont val="Calibri"/>
        <family val="2"/>
        <scheme val="minor"/>
      </rPr>
      <t>Lister les visites</t>
    </r>
  </si>
  <si>
    <t xml:space="preserve">Par administration par patient
</t>
  </si>
  <si>
    <t>ACTES NOMENCLATURES</t>
  </si>
  <si>
    <r>
      <rPr>
        <b/>
        <sz val="11"/>
        <rFont val="Calibri"/>
        <family val="2"/>
        <scheme val="minor"/>
      </rPr>
      <t>Acte</t>
    </r>
    <r>
      <rPr>
        <sz val="11"/>
        <rFont val="Calibri"/>
        <family val="2"/>
        <scheme val="minor"/>
      </rPr>
      <t xml:space="preserve">
</t>
    </r>
    <r>
      <rPr>
        <i/>
        <sz val="11"/>
        <rFont val="Calibri"/>
        <family val="2"/>
        <scheme val="minor"/>
      </rPr>
      <t>Lister les visites</t>
    </r>
  </si>
  <si>
    <t>surcoût</t>
  </si>
  <si>
    <t>ACTES NON NOMENCLATURES SERVICES CLINIQUES ET MEDICO TECHNIQUES</t>
  </si>
  <si>
    <r>
      <t xml:space="preserve">Acte
</t>
    </r>
    <r>
      <rPr>
        <i/>
        <sz val="11"/>
        <rFont val="Calibri"/>
        <family val="2"/>
        <scheme val="minor"/>
      </rPr>
      <t>Lister les visites</t>
    </r>
  </si>
  <si>
    <t>SEJOURS ET CONSULTATIONS</t>
  </si>
  <si>
    <r>
      <rPr>
        <b/>
        <sz val="11"/>
        <rFont val="Calibri"/>
        <family val="2"/>
        <scheme val="minor"/>
      </rPr>
      <t>Consultation médicale supplémentaire</t>
    </r>
    <r>
      <rPr>
        <sz val="11"/>
        <rFont val="Calibri"/>
        <family val="2"/>
        <scheme val="minor"/>
      </rPr>
      <t xml:space="preserve">
Spécifique à la recherche
</t>
    </r>
    <r>
      <rPr>
        <i/>
        <sz val="11"/>
        <rFont val="Calibri"/>
        <family val="2"/>
        <scheme val="minor"/>
      </rPr>
      <t>Lister les visites</t>
    </r>
  </si>
  <si>
    <t>Par consultation</t>
  </si>
  <si>
    <t>tarif CCAM
CS ou CNPSY ou CSC</t>
  </si>
  <si>
    <r>
      <rPr>
        <b/>
        <sz val="11"/>
        <rFont val="Calibri"/>
        <family val="2"/>
        <scheme val="minor"/>
      </rPr>
      <t>Consultation médicale supplémentaire</t>
    </r>
    <r>
      <rPr>
        <sz val="11"/>
        <rFont val="Calibri"/>
        <family val="2"/>
        <scheme val="minor"/>
      </rPr>
      <t xml:space="preserve"> </t>
    </r>
    <r>
      <rPr>
        <b/>
        <sz val="11"/>
        <rFont val="Calibri"/>
        <family val="2"/>
        <scheme val="minor"/>
      </rPr>
      <t>spécialité médicale</t>
    </r>
    <r>
      <rPr>
        <sz val="11"/>
        <rFont val="Calibri"/>
        <family val="2"/>
        <scheme val="minor"/>
      </rPr>
      <t xml:space="preserve">
</t>
    </r>
    <r>
      <rPr>
        <i/>
        <sz val="11"/>
        <rFont val="Calibri"/>
        <family val="2"/>
        <scheme val="minor"/>
      </rPr>
      <t>Lister les visites</t>
    </r>
  </si>
  <si>
    <r>
      <rPr>
        <b/>
        <sz val="11"/>
        <rFont val="Calibri"/>
        <family val="2"/>
        <scheme val="minor"/>
      </rPr>
      <t xml:space="preserve">Forfait frais d'hébergement hôtelier &lt; 24h </t>
    </r>
    <r>
      <rPr>
        <sz val="11"/>
        <rFont val="Calibri"/>
        <family val="2"/>
        <scheme val="minor"/>
      </rPr>
      <t xml:space="preserve">
</t>
    </r>
    <r>
      <rPr>
        <sz val="9"/>
        <rFont val="Calibri"/>
        <family val="2"/>
        <scheme val="minor"/>
      </rPr>
      <t xml:space="preserve">Frais liés aux repas, frais de mise à disposition d'une chambre, chauffage, fluides, services techniques, temps médical et infirmier de suivi (frais forfaitisées différents de la compensation des actes supplémentaires liés à la recherche pratiqués en journée) =&gt; le forfait doit correspondre à l'occupation effective nécessitée par le protocole, d'un lit, d'un fauteuil : l'occupation n'est pas systématique.
le forfait prend en compte 1h de temps médical + 1 h de temps infirmier + repas. 
</t>
    </r>
    <r>
      <rPr>
        <i/>
        <sz val="11"/>
        <rFont val="Calibri"/>
        <family val="2"/>
        <scheme val="minor"/>
      </rPr>
      <t>Lister les visites</t>
    </r>
  </si>
  <si>
    <t>Forfait par visite</t>
  </si>
  <si>
    <r>
      <rPr>
        <b/>
        <sz val="11"/>
        <rFont val="Calibri"/>
        <family val="2"/>
        <scheme val="minor"/>
      </rPr>
      <t>Forfait frais d'hébergement hôtelier &gt; 24h</t>
    </r>
    <r>
      <rPr>
        <sz val="11"/>
        <rFont val="Calibri"/>
        <family val="2"/>
        <scheme val="minor"/>
      </rPr>
      <t xml:space="preserve">
</t>
    </r>
    <r>
      <rPr>
        <sz val="9"/>
        <rFont val="Calibri"/>
        <family val="2"/>
        <scheme val="minor"/>
      </rPr>
      <t xml:space="preserve">Frais liés aux repas, frais de mise à disposition d'une chambre, chauffage, fluides, services techniques, temps médical et infirmier de suivi (frais forfaitisées différents de la compensation des actes supplémentaires liés à la recherche pratiqués en journée) =&gt; le forfait doit correspondre à l'occupation effective nécessitée par le protocole, d'un lit, d'un fauteuil : l'occupation n'est pas systématique.
le forfait prend en compte 2h de temps médical + 2h de temps infirmier + repas. </t>
    </r>
    <r>
      <rPr>
        <sz val="11"/>
        <rFont val="Calibri"/>
        <family val="2"/>
        <scheme val="minor"/>
      </rPr>
      <t xml:space="preserve">
</t>
    </r>
    <r>
      <rPr>
        <i/>
        <sz val="11"/>
        <rFont val="Calibri"/>
        <family val="2"/>
        <scheme val="minor"/>
      </rPr>
      <t>Lister les visites</t>
    </r>
  </si>
  <si>
    <t>AUTRES COUTS / SURCOUTS IMPUTABLES A LA RECHERCHE</t>
  </si>
  <si>
    <t>Tous les frais complémentaires, non prévus, mais imputables à la recherche</t>
  </si>
  <si>
    <t>L’hospitalisation et les prestations complémentaires en cas d'EIG imputable à la recherche sont  à facturer au réel.</t>
  </si>
  <si>
    <t>SECURITE</t>
  </si>
  <si>
    <r>
      <rPr>
        <b/>
        <sz val="11"/>
        <rFont val="Calibri"/>
        <family val="2"/>
        <scheme val="minor"/>
      </rPr>
      <t>Forfait événement indésirable grave imputable à la recherche</t>
    </r>
    <r>
      <rPr>
        <sz val="9"/>
        <rFont val="Calibri"/>
        <family val="2"/>
        <scheme val="minor"/>
      </rPr>
      <t xml:space="preserve"> </t>
    </r>
    <r>
      <rPr>
        <sz val="10"/>
        <rFont val="Calibri"/>
        <family val="2"/>
        <scheme val="minor"/>
      </rPr>
      <t>- 1h de temps TEC et 20min de temps médical.</t>
    </r>
  </si>
  <si>
    <t xml:space="preserve">Par EIG </t>
  </si>
  <si>
    <r>
      <rPr>
        <b/>
        <sz val="11"/>
        <rFont val="Calibri"/>
        <family val="2"/>
        <scheme val="minor"/>
      </rPr>
      <t>Forfait de suivi événement Indésirable Grave imputable à la recherche</t>
    </r>
    <r>
      <rPr>
        <sz val="11"/>
        <rFont val="Calibri"/>
        <family val="2"/>
        <scheme val="minor"/>
      </rPr>
      <t xml:space="preserve">
</t>
    </r>
    <r>
      <rPr>
        <sz val="9"/>
        <rFont val="Calibri"/>
        <family val="2"/>
        <scheme val="minor"/>
      </rPr>
      <t>30min temps TEC et 10 min temps medical</t>
    </r>
  </si>
  <si>
    <t xml:space="preserve">Par suivi d'EIG
</t>
  </si>
  <si>
    <r>
      <rPr>
        <b/>
        <sz val="11"/>
        <rFont val="Calibri"/>
        <family val="2"/>
        <scheme val="minor"/>
      </rPr>
      <t xml:space="preserve">Effet indésirables graves et inattendus (EIGI)/ "Line Listing" </t>
    </r>
    <r>
      <rPr>
        <sz val="11"/>
        <rFont val="Calibri"/>
        <family val="2"/>
        <scheme val="minor"/>
      </rPr>
      <t xml:space="preserve">: formation/paramétrage de la plateforme"
</t>
    </r>
    <r>
      <rPr>
        <sz val="10"/>
        <rFont val="Calibri"/>
        <family val="2"/>
        <scheme val="minor"/>
      </rPr>
      <t>1h Temps TEC
30min Temps Médical
(si applicable)</t>
    </r>
  </si>
  <si>
    <t xml:space="preserve">Par personnel formé
</t>
  </si>
  <si>
    <r>
      <rPr>
        <b/>
        <sz val="11"/>
        <rFont val="Calibri"/>
        <family val="2"/>
        <scheme val="minor"/>
      </rPr>
      <t>Gestion des effets indésirables graves et inattendus / "Line Listing":</t>
    </r>
    <r>
      <rPr>
        <sz val="11"/>
        <rFont val="Calibri"/>
        <family val="2"/>
        <scheme val="minor"/>
      </rPr>
      <t xml:space="preserve">
</t>
    </r>
    <r>
      <rPr>
        <sz val="9"/>
        <rFont val="Calibri"/>
        <family val="2"/>
        <scheme val="minor"/>
      </rPr>
      <t>- papier: gestion du flux, diffusion et information à l'équipe, archivage
ou 
- plateforme: gestion du flux, connexion à la plateforme,  téléchargement des EIGI diffusion et information à l'équipe, archivage email</t>
    </r>
  </si>
  <si>
    <t xml:space="preserve">Forfait annuel de la signature du contrat à la lettre de cloture
</t>
  </si>
  <si>
    <t>Gestion par papier: 100€
Gestion sur plateforme: 300€</t>
  </si>
  <si>
    <t>Temps médical supplémentaire (116,4€/h)</t>
  </si>
  <si>
    <r>
      <rPr>
        <b/>
        <sz val="11"/>
        <rFont val="Calibri"/>
        <family val="2"/>
        <scheme val="minor"/>
      </rPr>
      <t>Temps médical</t>
    </r>
    <r>
      <rPr>
        <sz val="11"/>
        <rFont val="Calibri"/>
        <family val="2"/>
        <scheme val="minor"/>
      </rPr>
      <t xml:space="preserve">
</t>
    </r>
    <r>
      <rPr>
        <sz val="10"/>
        <rFont val="Calibri"/>
        <family val="2"/>
        <scheme val="minor"/>
      </rPr>
      <t>Temps médical en sus de la pratique courante : formation, examen spécifique,</t>
    </r>
    <r>
      <rPr>
        <strike/>
        <sz val="10"/>
        <rFont val="Calibri"/>
        <family val="2"/>
        <scheme val="minor"/>
      </rPr>
      <t xml:space="preserve"> </t>
    </r>
    <r>
      <rPr>
        <sz val="10"/>
        <rFont val="Calibri"/>
        <family val="2"/>
        <scheme val="minor"/>
      </rPr>
      <t>suivi téléphonique,  téléconsultation et non pris en compte dans les actes réalisés dans le cadre de la recherche, par heure.</t>
    </r>
    <r>
      <rPr>
        <sz val="11"/>
        <rFont val="Calibri"/>
        <family val="2"/>
        <scheme val="minor"/>
      </rPr>
      <t xml:space="preserve">
</t>
    </r>
    <r>
      <rPr>
        <i/>
        <sz val="11"/>
        <rFont val="Calibri"/>
        <family val="2"/>
        <scheme val="minor"/>
      </rPr>
      <t>Lister les visites</t>
    </r>
  </si>
  <si>
    <r>
      <rPr>
        <b/>
        <sz val="11"/>
        <rFont val="Calibri"/>
        <family val="2"/>
        <scheme val="minor"/>
      </rPr>
      <t>Temps Médical - spécialité médicale</t>
    </r>
    <r>
      <rPr>
        <sz val="11"/>
        <rFont val="Calibri"/>
        <family val="2"/>
        <scheme val="minor"/>
      </rPr>
      <t xml:space="preserve">
</t>
    </r>
    <r>
      <rPr>
        <sz val="9"/>
        <rFont val="Calibri"/>
        <family val="2"/>
        <scheme val="minor"/>
      </rPr>
      <t>Tps médical en sus de la pratique courante : formation, examen spécifique, suivi téléphonique et non pris en compte dans les actes réalisés dans le cadre de la RIPH, par heure</t>
    </r>
    <r>
      <rPr>
        <sz val="11"/>
        <rFont val="Calibri"/>
        <family val="2"/>
        <scheme val="minor"/>
      </rPr>
      <t xml:space="preserve">
</t>
    </r>
    <r>
      <rPr>
        <i/>
        <sz val="11"/>
        <rFont val="Calibri"/>
        <family val="2"/>
        <scheme val="minor"/>
      </rPr>
      <t>Lister les visites</t>
    </r>
  </si>
  <si>
    <r>
      <t xml:space="preserve">Temps médical : </t>
    </r>
    <r>
      <rPr>
        <sz val="11"/>
        <rFont val="Calibri"/>
        <family val="2"/>
        <scheme val="minor"/>
      </rPr>
      <t>participation aux téléconférences
1h
Applicable pour les essais de phase 1</t>
    </r>
  </si>
  <si>
    <t xml:space="preserve">Par téléconférence
</t>
  </si>
  <si>
    <t>Ligne applicable pour les essais de phase 1</t>
  </si>
  <si>
    <r>
      <t xml:space="preserve">Temps médical :  Formations spécifiques demandées par le sponsor ou son prestataire
</t>
    </r>
    <r>
      <rPr>
        <sz val="11"/>
        <rFont val="Calibri"/>
        <family val="2"/>
        <scheme val="minor"/>
      </rPr>
      <t xml:space="preserve">1h par formation </t>
    </r>
    <r>
      <rPr>
        <b/>
        <sz val="11"/>
        <rFont val="Calibri"/>
        <family val="2"/>
        <scheme val="minor"/>
      </rPr>
      <t xml:space="preserve">
</t>
    </r>
  </si>
  <si>
    <t xml:space="preserve">par personnel formé et par formation demandée
</t>
  </si>
  <si>
    <t>Temps médical ajouté en cas de  formations spécifiques demandées par le promoteur ou son prestataire</t>
  </si>
  <si>
    <r>
      <t>Temps TEC supplémentaire (57,5</t>
    </r>
    <r>
      <rPr>
        <b/>
        <sz val="11"/>
        <rFont val="Calibri"/>
        <family val="2"/>
      </rPr>
      <t>€</t>
    </r>
    <r>
      <rPr>
        <b/>
        <sz val="9.35"/>
        <rFont val="Calibri"/>
        <family val="2"/>
      </rPr>
      <t>/h)</t>
    </r>
  </si>
  <si>
    <r>
      <rPr>
        <b/>
        <sz val="11"/>
        <rFont val="Calibri"/>
        <family val="2"/>
        <scheme val="minor"/>
      </rPr>
      <t>Temps TEC Nouveau consentement (suite à une MS)</t>
    </r>
    <r>
      <rPr>
        <sz val="11"/>
        <rFont val="Calibri"/>
        <family val="2"/>
        <scheme val="minor"/>
      </rPr>
      <t xml:space="preserve">
</t>
    </r>
    <r>
      <rPr>
        <sz val="9"/>
        <rFont val="Calibri"/>
        <family val="2"/>
        <scheme val="minor"/>
      </rPr>
      <t xml:space="preserve">Transmission , la récupération, la tracabilité  </t>
    </r>
  </si>
  <si>
    <t>Par patient et par version de consentement 
(15 min)</t>
  </si>
  <si>
    <t xml:space="preserve">Correspond au temps TEC pour la transmission de la nouvelle version de la note d'information et du consentement, la récupération, la tracabilité  </t>
  </si>
  <si>
    <r>
      <t>Temps TEC  :</t>
    </r>
    <r>
      <rPr>
        <sz val="11"/>
        <rFont val="Calibri"/>
        <family val="2"/>
        <scheme val="minor"/>
      </rPr>
      <t xml:space="preserve"> </t>
    </r>
    <r>
      <rPr>
        <b/>
        <sz val="11"/>
        <rFont val="Calibri"/>
        <family val="2"/>
        <scheme val="minor"/>
      </rPr>
      <t xml:space="preserve">Formations spécifiques demandées par le sponsor ou son prestataire
</t>
    </r>
    <r>
      <rPr>
        <sz val="9"/>
        <rFont val="Calibri"/>
        <family val="2"/>
        <scheme val="minor"/>
      </rPr>
      <t xml:space="preserve">1h par formation </t>
    </r>
  </si>
  <si>
    <t>Temps TEC ajouté en cas de  formations spécifiques demandées par le sponsor ou son prestataire</t>
  </si>
  <si>
    <t xml:space="preserve">Temps TEC : formation initiale à la plateforme de gestion des remboursements des transports patients 1h </t>
  </si>
  <si>
    <t xml:space="preserve">Forfait par établissement 
</t>
  </si>
  <si>
    <r>
      <rPr>
        <b/>
        <sz val="11"/>
        <rFont val="Calibri"/>
        <family val="2"/>
        <scheme val="minor"/>
      </rPr>
      <t xml:space="preserve">Temps TEC
Amendement aux documents de l'étude (annexe au protocole) 30 mn </t>
    </r>
    <r>
      <rPr>
        <sz val="11"/>
        <rFont val="Calibri"/>
        <family val="2"/>
        <scheme val="minor"/>
      </rPr>
      <t xml:space="preserve">(manuel de laboratoire, CRF guideline , etc...)
</t>
    </r>
    <r>
      <rPr>
        <strike/>
        <sz val="11"/>
        <color rgb="FFC00000"/>
        <rFont val="Calibri"/>
        <family val="2"/>
        <scheme val="minor"/>
      </rPr>
      <t/>
    </r>
  </si>
  <si>
    <r>
      <t>Par amendement</t>
    </r>
    <r>
      <rPr>
        <sz val="11"/>
        <color rgb="FFFFC000"/>
        <rFont val="Calibri"/>
        <family val="2"/>
        <scheme val="minor"/>
      </rPr>
      <t/>
    </r>
  </si>
  <si>
    <t xml:space="preserve">Temps pour la prise de connaissance des mises à jour des documents de l'étude </t>
  </si>
  <si>
    <r>
      <rPr>
        <b/>
        <sz val="11"/>
        <rFont val="Calibri"/>
        <family val="2"/>
        <scheme val="minor"/>
      </rPr>
      <t>Temps TEC amendement protocole nécessitant la révision des documents de l'étude</t>
    </r>
    <r>
      <rPr>
        <sz val="11"/>
        <rFont val="Calibri"/>
        <family val="2"/>
        <scheme val="minor"/>
      </rPr>
      <t xml:space="preserve"> + 3h</t>
    </r>
  </si>
  <si>
    <t xml:space="preserve">Par amendement
</t>
  </si>
  <si>
    <t>Amendement sans modification des documents : 57,5€
Amendement avec modification des documents : 172,5€</t>
  </si>
  <si>
    <t>Amendement sans modification des procédures internes du Centre : 1h 
Amendement avec modification des procédures internes du Centre : 3h</t>
  </si>
  <si>
    <r>
      <t>Temps TEC gestion logistique de l'étude (1h)</t>
    </r>
    <r>
      <rPr>
        <sz val="11"/>
        <rFont val="Calibri"/>
        <family val="2"/>
        <scheme val="minor"/>
      </rPr>
      <t xml:space="preserve">
</t>
    </r>
    <r>
      <rPr>
        <i/>
        <sz val="11"/>
        <rFont val="Calibri"/>
        <family val="2"/>
        <scheme val="minor"/>
      </rPr>
      <t>Lister les visites</t>
    </r>
  </si>
  <si>
    <t xml:space="preserve">Par examen 
</t>
  </si>
  <si>
    <t>Temps infirmier : cout supplémentaire (52€/h)</t>
  </si>
  <si>
    <t>Temps IDE : formation au protocole amendé</t>
  </si>
  <si>
    <t xml:space="preserve">par amendement </t>
  </si>
  <si>
    <t xml:space="preserve">1 forfait pour la formation à l'amendement de l'ensemble des IDE des différents service impliqués dans l'étude </t>
  </si>
  <si>
    <t xml:space="preserve">Autres cout en lien avec du matériel de prêt dans le cadre de l'étude </t>
  </si>
  <si>
    <r>
      <t>Forfait service biomédical en cas de prêt de matériel par le promoteur</t>
    </r>
    <r>
      <rPr>
        <sz val="11"/>
        <rFont val="Calibri"/>
        <family val="2"/>
        <scheme val="minor"/>
      </rPr>
      <t xml:space="preserve">
(Si applicable)</t>
    </r>
  </si>
  <si>
    <t>par établissement</t>
  </si>
  <si>
    <r>
      <t xml:space="preserve">Implication du service biomédical dès qu'un matériel est prêté 
</t>
    </r>
    <r>
      <rPr>
        <i/>
        <sz val="10"/>
        <color rgb="FF00B050"/>
        <rFont val="Calibri"/>
        <family val="2"/>
        <scheme val="minor"/>
      </rPr>
      <t>exemple :</t>
    </r>
    <r>
      <rPr>
        <sz val="10"/>
        <color rgb="FF00B050"/>
        <rFont val="Calibri"/>
        <family val="2"/>
        <scheme val="minor"/>
      </rPr>
      <t xml:space="preserve"> à ECG fournie, pompe à perfusion… : 
reception- identification informatique- test - mise à disposition dans le service- mise en fonctionnement - tracabilité - préparation et gestion retour matériel sur avis écrit du promoteur </t>
    </r>
  </si>
  <si>
    <r>
      <rPr>
        <b/>
        <sz val="11"/>
        <rFont val="Calibri"/>
        <family val="2"/>
        <scheme val="minor"/>
      </rPr>
      <t>Temps TEC gestion du matériel de prêt, gestion des consommables, conditionnement renvoi</t>
    </r>
    <r>
      <rPr>
        <sz val="11"/>
        <rFont val="Calibri"/>
        <family val="2"/>
        <scheme val="minor"/>
      </rPr>
      <t xml:space="preserve"> - 1h30</t>
    </r>
  </si>
  <si>
    <t>par matériel</t>
  </si>
  <si>
    <t>Cout spécifique étude OGM / Car-T Cell</t>
  </si>
  <si>
    <t>Forfait hygiène habillage, décontamination nettoyage</t>
  </si>
  <si>
    <t>Par patient par administration</t>
  </si>
  <si>
    <t>Forfait hospitalisation en cas d'OGM / Car-T Cell</t>
  </si>
  <si>
    <t xml:space="preserve">par patient et par journée hospitalisation </t>
  </si>
  <si>
    <r>
      <t xml:space="preserve">Temps TEC : Formation patient kit hygiène
</t>
    </r>
    <r>
      <rPr>
        <sz val="11"/>
        <rFont val="Calibri"/>
        <family val="2"/>
        <scheme val="minor"/>
      </rPr>
      <t>1h</t>
    </r>
    <r>
      <rPr>
        <b/>
        <sz val="11"/>
        <rFont val="Calibri"/>
        <family val="2"/>
        <scheme val="minor"/>
      </rPr>
      <t xml:space="preserve"> </t>
    </r>
  </si>
  <si>
    <t xml:space="preserve">Par exemple pour étude OGM (virus) </t>
  </si>
  <si>
    <r>
      <rPr>
        <b/>
        <sz val="11"/>
        <rFont val="Calibri"/>
        <family val="2"/>
        <scheme val="minor"/>
      </rPr>
      <t>Temps TEC en cas d'étude OGM</t>
    </r>
    <r>
      <rPr>
        <sz val="11"/>
        <rFont val="Calibri"/>
        <family val="2"/>
        <scheme val="minor"/>
      </rPr>
      <t xml:space="preserve"> - 
I</t>
    </r>
    <r>
      <rPr>
        <sz val="9"/>
        <rFont val="Calibri"/>
        <family val="2"/>
        <scheme val="minor"/>
      </rPr>
      <t>dentification OGM des tubes de prélèvement si non réalisé par le sponsor ou son prestataire- 1h par visite par patient</t>
    </r>
  </si>
  <si>
    <t xml:space="preserve">Par patient par visite
</t>
  </si>
  <si>
    <t>Temps TEC à appliquer dans le cas ou le promoteur ou son prestataire n'aurait pas identifié les tubes de prélèvement comme OGM (étiquette spécifique)</t>
  </si>
  <si>
    <t xml:space="preserve">Réanimation </t>
  </si>
  <si>
    <r>
      <t xml:space="preserve">Forfait service de réanimation : </t>
    </r>
    <r>
      <rPr>
        <sz val="11"/>
        <rFont val="Calibri"/>
        <family val="2"/>
        <scheme val="minor"/>
      </rPr>
      <t>formation au protocole - mise en place d'un circuit de surveillance 
(si applicable)</t>
    </r>
  </si>
  <si>
    <t>Autres</t>
  </si>
  <si>
    <r>
      <t xml:space="preserve">Forfait clôture de la recherche
</t>
    </r>
    <r>
      <rPr>
        <b/>
        <sz val="10"/>
        <rFont val="Calibri"/>
        <family val="2"/>
        <scheme val="minor"/>
      </rPr>
      <t xml:space="preserve">Niveau 1 : </t>
    </r>
    <r>
      <rPr>
        <sz val="10"/>
        <rFont val="Calibri"/>
        <family val="2"/>
        <scheme val="minor"/>
      </rPr>
      <t>30 min de temps médical + 2h de temps TEC</t>
    </r>
    <r>
      <rPr>
        <b/>
        <sz val="10"/>
        <rFont val="Calibri"/>
        <family val="2"/>
        <scheme val="minor"/>
      </rPr>
      <t xml:space="preserve">
Niveau 2 : </t>
    </r>
    <r>
      <rPr>
        <sz val="10"/>
        <rFont val="Calibri"/>
        <family val="2"/>
        <scheme val="minor"/>
      </rPr>
      <t>30 min de temps médical + 3h de temps TEC</t>
    </r>
    <r>
      <rPr>
        <b/>
        <sz val="10"/>
        <rFont val="Calibri"/>
        <family val="2"/>
        <scheme val="minor"/>
      </rPr>
      <t xml:space="preserve">
Niveau 3 : </t>
    </r>
    <r>
      <rPr>
        <sz val="10"/>
        <rFont val="Calibri"/>
        <family val="2"/>
        <scheme val="minor"/>
      </rPr>
      <t>1h de temps médical + 3h de temps TEC.</t>
    </r>
  </si>
  <si>
    <t>Forfait par recherche</t>
  </si>
  <si>
    <t>niveau 1 : 173,2 €
niveau 2 : 230,7 €
niveau 3 : 288,9 €</t>
  </si>
  <si>
    <r>
      <rPr>
        <b/>
        <sz val="11"/>
        <rFont val="Calibri"/>
        <family val="2"/>
        <scheme val="minor"/>
      </rPr>
      <t xml:space="preserve">Réactifs et consommables : </t>
    </r>
    <r>
      <rPr>
        <sz val="10"/>
        <rFont val="Calibri"/>
        <family val="2"/>
        <scheme val="minor"/>
      </rPr>
      <t>imposé par le protocole. Hors analyses de routine. Facture ou forfait global/par visite.</t>
    </r>
  </si>
  <si>
    <t>Par ligne</t>
  </si>
  <si>
    <t xml:space="preserve">frais réel </t>
  </si>
  <si>
    <t>BIOLOGIE - ANATOMO-PATHOLOGIE</t>
  </si>
  <si>
    <r>
      <rPr>
        <b/>
        <sz val="11"/>
        <rFont val="Calibri"/>
        <family val="2"/>
        <scheme val="minor"/>
      </rPr>
      <t>Temps coordination biologie/pathologie recherche</t>
    </r>
    <r>
      <rPr>
        <sz val="11"/>
        <rFont val="Calibri"/>
        <family val="2"/>
        <scheme val="minor"/>
      </rPr>
      <t xml:space="preserve">
</t>
    </r>
    <r>
      <rPr>
        <sz val="10"/>
        <rFont val="Calibri"/>
        <family val="2"/>
        <scheme val="minor"/>
      </rPr>
      <t>Contribution à : sélection, vérification de la matrice coordonnateur : information, mise en place de flag, modifications des pratiques, résultats, etc. Formation au manuel de labo.
1h30 /centre coordinateur ou associé</t>
    </r>
  </si>
  <si>
    <t>Cette ligne correspond à l'évaluation par la Biologie de l'impact d'un protocole sur ses activités, et de la faisabilité de son intervention en adaptant les circuits, la documentation, les process. Ligne applicable dès lors qu'un pôle de biologie est sollicité pour des activités d'analyses en local et/ou de prise en charge d'échantillons pour un laboratoire centralisé (non applicable pour les services cliniques).</t>
  </si>
  <si>
    <r>
      <rPr>
        <b/>
        <sz val="11"/>
        <rFont val="Calibri"/>
        <family val="2"/>
        <scheme val="minor"/>
      </rPr>
      <t>Temps biologie/pathologie recherche</t>
    </r>
    <r>
      <rPr>
        <sz val="11"/>
        <rFont val="Calibri"/>
        <family val="2"/>
        <scheme val="minor"/>
      </rPr>
      <t xml:space="preserve">
</t>
    </r>
    <r>
      <rPr>
        <sz val="10"/>
        <rFont val="Calibri"/>
        <family val="2"/>
        <scheme val="minor"/>
      </rPr>
      <t>Transmission des documents (CV, VR, CQ, si cryoconservation : CT (courbes de Températures), CS (calibration sondes), CM (Contrôles Métrologies et de Maintenance).
1h30 (si nécessité du protocole).</t>
    </r>
  </si>
  <si>
    <r>
      <t xml:space="preserve">Cette ligne correspond à la mise à jour des documents par la Biologie et de leur mise à disposition pour les besoins de l'étude. Ligne applicable dès lors qu'un pôle de biologie est sollicité pour des activités d'analyses en local et/ou de prise en charge d'échantillons pour un laboratoire centralisé (non applicable pour les services cliniques).
</t>
    </r>
    <r>
      <rPr>
        <sz val="10"/>
        <color theme="5"/>
        <rFont val="Calibri"/>
        <family val="2"/>
        <scheme val="minor"/>
      </rPr>
      <t/>
    </r>
  </si>
  <si>
    <r>
      <rPr>
        <b/>
        <sz val="11"/>
        <rFont val="Calibri"/>
        <family val="2"/>
        <scheme val="minor"/>
      </rPr>
      <t xml:space="preserve">Audit Promoteur au laboratoire de biologie ou pathologie : </t>
    </r>
    <r>
      <rPr>
        <sz val="11"/>
        <rFont val="Calibri"/>
        <family val="2"/>
        <scheme val="minor"/>
      </rPr>
      <t>préparation, suivi, actions correctives. 4h/audit
(si applicable)</t>
    </r>
  </si>
  <si>
    <t>par audit</t>
  </si>
  <si>
    <t xml:space="preserve">Au prorata </t>
  </si>
  <si>
    <t>BIOLOGIE - Acte nomenclaturé - NABM RIHN</t>
  </si>
  <si>
    <r>
      <rPr>
        <b/>
        <sz val="11"/>
        <rFont val="Calibri"/>
        <family val="2"/>
        <scheme val="minor"/>
      </rPr>
      <t xml:space="preserve">Nomenclature : </t>
    </r>
    <r>
      <rPr>
        <sz val="11"/>
        <rFont val="Calibri"/>
        <family val="2"/>
        <scheme val="minor"/>
      </rPr>
      <t xml:space="preserve">description analyses, panel avec code NABM et cotation individuelle ou globale.
</t>
    </r>
    <r>
      <rPr>
        <i/>
        <sz val="11"/>
        <rFont val="Calibri"/>
        <family val="2"/>
        <scheme val="minor"/>
      </rPr>
      <t>Lister les visites</t>
    </r>
  </si>
  <si>
    <t>Par bilan</t>
  </si>
  <si>
    <t xml:space="preserve">1 fois/jour/patient </t>
  </si>
  <si>
    <t>Ligne d'aide pour compléter la matrice. La ligne peut être supprimée si aucune analyse est effectuée en local.
Le forfait 9005 correspond à la prise en charge des échantillons avant analyse en local. Il est applicable dans la limite d'une fois/jour/patient. Le forfait 9105 correspond à l'élimination des déchets biologiques. Il est applicable dans la limite d'une fois/jour/patient. Les forfaits 9005 et 9105 sont regroupés sur une seule ligne.</t>
  </si>
  <si>
    <t>BIOLOGIE - Acte hors NABM RIHN</t>
  </si>
  <si>
    <r>
      <rPr>
        <b/>
        <sz val="11"/>
        <rFont val="Calibri"/>
        <family val="2"/>
        <scheme val="minor"/>
      </rPr>
      <t xml:space="preserve">Temps Tech Labo. Gestion et technicage des prélèvements biologiques ; </t>
    </r>
    <r>
      <rPr>
        <sz val="10"/>
        <rFont val="Calibri"/>
        <family val="2"/>
        <scheme val="minor"/>
      </rPr>
      <t xml:space="preserve">centrifugation, aliquotage, congélation, traçabilité ainsi que préparation des envois ambiants et carboglace le jour même (1h).       </t>
    </r>
    <r>
      <rPr>
        <sz val="11"/>
        <rFont val="Calibri"/>
        <family val="2"/>
        <scheme val="minor"/>
      </rPr>
      <t xml:space="preserve">
</t>
    </r>
    <r>
      <rPr>
        <i/>
        <sz val="11"/>
        <rFont val="Calibri"/>
        <family val="2"/>
        <scheme val="minor"/>
      </rPr>
      <t>Lister les visites</t>
    </r>
  </si>
  <si>
    <r>
      <rPr>
        <sz val="10"/>
        <color rgb="FF00B050"/>
        <rFont val="Calibri"/>
        <family val="2"/>
        <scheme val="minor"/>
      </rPr>
      <t xml:space="preserve">Ligne standard de base /visite pour la prise en charge pré-analytique  des échantillons pour un laboratoire centralisé.
Cette prestation inclut la centrifugation, aliquotage, congélation, traçabilité ainsi que la préparation des envois ambiants +/- carboglace le jour même (1h / visite).
Les prises en charge spécifiques sont à ajouter avec la ligne "Temps Tech labo préparation spécifique" (duplicable).
L'approche consensuelle est d'une prise en charge forfaitaire de base pour des échantillon de type hématocytologie, biochimie </t>
    </r>
    <r>
      <rPr>
        <i/>
        <sz val="10"/>
        <color rgb="FF00B050"/>
        <rFont val="Calibri"/>
        <family val="2"/>
        <scheme val="minor"/>
      </rPr>
      <t>safety</t>
    </r>
    <r>
      <rPr>
        <sz val="10"/>
        <color rgb="FF00B050"/>
        <rFont val="Calibri"/>
        <family val="2"/>
        <scheme val="minor"/>
      </rPr>
      <t>, puis d'ajouter en "Temps Tech labo préparation spécifique", pour  les préparations qui le justifient (voir exemples ligne 80) afin de faciliter le suivi et la facturation. 
Il s'agit ici de comptabiliser uniquement les tubes de safety hémato, bioch hépato, coag qui sont envoyés en central lab . Si ces prélèvements sont analysés en local, la ligne sera non applicable .</t>
    </r>
  </si>
  <si>
    <r>
      <rPr>
        <b/>
        <sz val="11"/>
        <rFont val="Calibri"/>
        <family val="2"/>
        <scheme val="minor"/>
      </rPr>
      <t xml:space="preserve">Temps Tech Labo. Gestion et technicage des prélèvements sanguins PK. </t>
    </r>
    <r>
      <rPr>
        <sz val="9"/>
        <rFont val="Calibri"/>
        <family val="2"/>
        <scheme val="minor"/>
      </rPr>
      <t>Préparation et envoi au labo centralisé choisi par le promoteur 30min/point de PK</t>
    </r>
    <r>
      <rPr>
        <sz val="11"/>
        <rFont val="Calibri"/>
        <family val="2"/>
        <scheme val="minor"/>
      </rPr>
      <t xml:space="preserve">
</t>
    </r>
    <r>
      <rPr>
        <i/>
        <sz val="11"/>
        <rFont val="Calibri"/>
        <family val="2"/>
        <scheme val="minor"/>
      </rPr>
      <t>Lister les visites</t>
    </r>
  </si>
  <si>
    <t>Par point de PK</t>
  </si>
  <si>
    <r>
      <rPr>
        <b/>
        <sz val="11"/>
        <rFont val="Calibri"/>
        <family val="2"/>
        <scheme val="minor"/>
      </rPr>
      <t xml:space="preserve">Temps Tech Labo. Préparation spécifique </t>
    </r>
    <r>
      <rPr>
        <sz val="9"/>
        <rFont val="Calibri"/>
        <family val="2"/>
        <scheme val="minor"/>
      </rPr>
      <t>(si préparation requise dans le protocole, à évaluer en fonction de la recherche).</t>
    </r>
    <r>
      <rPr>
        <sz val="11"/>
        <rFont val="Calibri"/>
        <family val="2"/>
        <scheme val="minor"/>
      </rPr>
      <t xml:space="preserve">
</t>
    </r>
    <r>
      <rPr>
        <i/>
        <sz val="11"/>
        <rFont val="Calibri"/>
        <family val="2"/>
        <scheme val="minor"/>
      </rPr>
      <t>Lister les visites</t>
    </r>
  </si>
  <si>
    <r>
      <rPr>
        <b/>
        <sz val="11"/>
        <rFont val="Calibri"/>
        <family val="2"/>
        <scheme val="minor"/>
      </rPr>
      <t>Temps Tech Labo " Plateforme saisie Web"</t>
    </r>
    <r>
      <rPr>
        <sz val="11"/>
        <rFont val="Calibri"/>
        <family val="2"/>
        <scheme val="minor"/>
      </rPr>
      <t xml:space="preserve"> Mise en place formation</t>
    </r>
    <r>
      <rPr>
        <b/>
        <sz val="11"/>
        <rFont val="Calibri"/>
        <family val="2"/>
        <scheme val="minor"/>
      </rPr>
      <t xml:space="preserve">
 </t>
    </r>
    <r>
      <rPr>
        <sz val="11"/>
        <rFont val="Calibri"/>
        <family val="2"/>
        <scheme val="minor"/>
      </rPr>
      <t xml:space="preserve">2h/Tech Labo
</t>
    </r>
    <r>
      <rPr>
        <sz val="10"/>
        <rFont val="Calibri"/>
        <family val="2"/>
        <scheme val="minor"/>
      </rPr>
      <t xml:space="preserve"> (si applicable)</t>
    </r>
  </si>
  <si>
    <t xml:space="preserve">par personnel
</t>
  </si>
  <si>
    <t>Cette ligne sera apppliquée si le promoteur sollicite une saisie des échantillons préparés sur une plateforme web ET si le service prestataire  accepte le process de traçabilité sur une plateforme web. Le nombre de Tech formé sera défini par "le training log"</t>
  </si>
  <si>
    <r>
      <rPr>
        <b/>
        <sz val="11"/>
        <rFont val="Calibri"/>
        <family val="2"/>
        <scheme val="minor"/>
      </rPr>
      <t xml:space="preserve">Temps Tech Labo. Préparation et suivi Monitoring :
 </t>
    </r>
    <r>
      <rPr>
        <sz val="11"/>
        <rFont val="Calibri"/>
        <family val="2"/>
        <scheme val="minor"/>
      </rPr>
      <t xml:space="preserve">60 min/monitoring
</t>
    </r>
    <r>
      <rPr>
        <sz val="10"/>
        <rFont val="Calibri"/>
        <family val="2"/>
        <scheme val="minor"/>
      </rPr>
      <t>au prorata (si applicable)</t>
    </r>
  </si>
  <si>
    <t xml:space="preserve">par monitoring
</t>
  </si>
  <si>
    <r>
      <rPr>
        <b/>
        <sz val="11"/>
        <rFont val="Calibri"/>
        <family val="2"/>
        <scheme val="minor"/>
      </rPr>
      <t xml:space="preserve">Temps Tech Labo "Amendement au Manuel de labo" - Rédaction /Formation: </t>
    </r>
    <r>
      <rPr>
        <sz val="11"/>
        <rFont val="Calibri"/>
        <family val="2"/>
        <scheme val="minor"/>
      </rPr>
      <t xml:space="preserve">2h/amendement substantiel
</t>
    </r>
    <r>
      <rPr>
        <sz val="10"/>
        <rFont val="Calibri"/>
        <family val="2"/>
        <scheme val="minor"/>
      </rPr>
      <t>au prorata  (si applicable)</t>
    </r>
  </si>
  <si>
    <t>par amendement</t>
  </si>
  <si>
    <t>Mise à jour des procédures et documention interne. Formation des personnels</t>
  </si>
  <si>
    <r>
      <rPr>
        <b/>
        <sz val="11"/>
        <rFont val="Calibri"/>
        <family val="2"/>
        <scheme val="minor"/>
      </rPr>
      <t>Forfait de conservation à visée de recherche</t>
    </r>
    <r>
      <rPr>
        <sz val="11"/>
        <rFont val="Calibri"/>
        <family val="2"/>
        <scheme val="minor"/>
      </rPr>
      <t xml:space="preserve">
</t>
    </r>
    <r>
      <rPr>
        <sz val="9"/>
        <rFont val="Calibri"/>
        <family val="2"/>
        <scheme val="minor"/>
      </rPr>
      <t>Stockage et sortie quelque soit la nature de l'échantillon (serum plasma, urine, ADN…) si requis par le protocole. A évaluer au prorata du nombre d'années.</t>
    </r>
  </si>
  <si>
    <t>Forfait annuel</t>
  </si>
  <si>
    <t>Cette ligne est applicable dès lors qu'il y a la mise à disposition d'un matériel calibré et suivi pour répondre aux besoins de l'étude. Ce forfait s’applique quelque soit la nature de l'échantillon, quelque soit la quantité de tubes pris en charge, quelque soit la température demandée (ambiant, 4°C, -20°C, -80°C), quelque soit la durée de stockage (jour-même, 24h, 1 semaine, 1 an max). Ce forfait pourra être adapté pour les demandes de stockages volumineux.</t>
  </si>
  <si>
    <r>
      <t xml:space="preserve">Temps de mise en place d'une activité, </t>
    </r>
    <r>
      <rPr>
        <b/>
        <u/>
        <sz val="11"/>
        <rFont val="Calibri"/>
        <family val="2"/>
        <scheme val="minor"/>
      </rPr>
      <t>hors circuit de routine</t>
    </r>
    <r>
      <rPr>
        <b/>
        <sz val="11"/>
        <rFont val="Calibri"/>
        <family val="2"/>
        <scheme val="minor"/>
      </rPr>
      <t>, imposée par la recherche dans un Laboratoire de spécialité.</t>
    </r>
    <r>
      <rPr>
        <sz val="11"/>
        <rFont val="Calibri"/>
        <family val="2"/>
        <scheme val="minor"/>
      </rPr>
      <t xml:space="preserve">
</t>
    </r>
    <r>
      <rPr>
        <sz val="10"/>
        <rFont val="Calibri"/>
        <family val="2"/>
        <scheme val="minor"/>
      </rPr>
      <t>Temps biologiste:  4 h
Temps tech labo : 4 h</t>
    </r>
  </si>
  <si>
    <t>Par laboratoire de spécialité/ Recherche</t>
  </si>
  <si>
    <r>
      <t>Temps de mise en place d'une activité "Central Lab" au pôle de biologie/CRB</t>
    </r>
    <r>
      <rPr>
        <sz val="11"/>
        <rFont val="Calibri"/>
        <family val="2"/>
        <scheme val="minor"/>
      </rPr>
      <t xml:space="preserve">
</t>
    </r>
    <r>
      <rPr>
        <sz val="10"/>
        <rFont val="Calibri"/>
        <family val="2"/>
        <scheme val="minor"/>
      </rPr>
      <t>Temps tech labo : 9 h</t>
    </r>
  </si>
  <si>
    <r>
      <t xml:space="preserve">Description des activités quantifiées lors de la mise en place d'une recherche avec du Central Lab (Prélèvements ou recueil adressés en labo Centralisé.:
Visite de mep, formation par la CRO; lecture du manuel lab et du synospsis de l'étude: 2h
Rédaction des PR et MO spécifiques et documents de traçabilité. Validation des circuits spécifiques .Validation des documents pour les transports. Gestion documentaire au cours de l'étude: 4h
Formation/Habilitation des Tech Labo: 3*1h
</t>
    </r>
    <r>
      <rPr>
        <i/>
        <sz val="10"/>
        <color rgb="FF00B050"/>
        <rFont val="Calibri"/>
        <family val="2"/>
        <scheme val="minor"/>
      </rPr>
      <t>Cette ligne est duplicable en fonction des services concernés (par laboratoire de spécialité) Elle n'est pas applicable pour les services cliniques.</t>
    </r>
  </si>
  <si>
    <r>
      <t>Temps coordination pour la mise en place dans un service de garde</t>
    </r>
    <r>
      <rPr>
        <sz val="11"/>
        <rFont val="Calibri"/>
        <family val="2"/>
        <scheme val="minor"/>
      </rPr>
      <t xml:space="preserve">: </t>
    </r>
    <r>
      <rPr>
        <sz val="10"/>
        <rFont val="Calibri"/>
        <family val="2"/>
        <scheme val="minor"/>
      </rPr>
      <t>réunion de mep, rédaction flag et procédure, formation</t>
    </r>
    <r>
      <rPr>
        <sz val="11"/>
        <rFont val="Calibri"/>
        <family val="2"/>
        <scheme val="minor"/>
      </rPr>
      <t xml:space="preserve">
</t>
    </r>
    <r>
      <rPr>
        <sz val="10"/>
        <rFont val="Calibri"/>
        <family val="2"/>
        <scheme val="minor"/>
      </rPr>
      <t>Temps TEC coord : 8 h
Temps tech labo form: 6 h x 2</t>
    </r>
  </si>
  <si>
    <t>Par centre acceptant cette spécificité
(à la demande explicite du promoteur)
Si applicable</t>
  </si>
  <si>
    <r>
      <t xml:space="preserve">Pour les recherches nécessitant l'intervention du service de garde Lun-ven(17h00-8h00);  Sam; Dim &amp; JF.  Cette ligne permet de garantir la mep et la qualité de la prise en charge des échantillons par un service de garde 7j/7 24h/24. La demande d'intervention du service de garde doit  être explicite de la part du promoteur., pour des activités d'inclusion, de suivi, de PK.
</t>
    </r>
    <r>
      <rPr>
        <i/>
        <sz val="10"/>
        <color rgb="FF00B050"/>
        <rFont val="Calibri"/>
        <family val="2"/>
        <scheme val="minor"/>
      </rPr>
      <t>Cette lignes n'estpas applicables pour les services cliniques.</t>
    </r>
  </si>
  <si>
    <t>ANATOMO-PATHOLOGIE - Acte nomenclaturé CCAM</t>
  </si>
  <si>
    <t>Acte</t>
  </si>
  <si>
    <t>Par acte</t>
  </si>
  <si>
    <t>ANATOMO-PATHOLOGIE - Acte hors nomenclature CCAM</t>
  </si>
  <si>
    <r>
      <rPr>
        <b/>
        <sz val="11"/>
        <rFont val="Calibri"/>
        <family val="2"/>
        <scheme val="minor"/>
      </rPr>
      <t>Préparation et envoi biopsie fraiche ou archivée</t>
    </r>
    <r>
      <rPr>
        <sz val="11"/>
        <rFont val="Calibri"/>
        <family val="2"/>
        <scheme val="minor"/>
      </rPr>
      <t xml:space="preserve"> </t>
    </r>
    <r>
      <rPr>
        <b/>
        <sz val="11"/>
        <rFont val="Calibri"/>
        <family val="2"/>
        <scheme val="minor"/>
      </rPr>
      <t xml:space="preserve">pour relecture centralisée
</t>
    </r>
    <r>
      <rPr>
        <sz val="9"/>
        <rFont val="Calibri"/>
        <family val="2"/>
        <scheme val="minor"/>
      </rPr>
      <t>Identification des blocs, préparations des lames (blanches ou colorées) gestion des formulaires d'envoi ( remplissage et classement).</t>
    </r>
    <r>
      <rPr>
        <sz val="11"/>
        <rFont val="Calibri"/>
        <family val="2"/>
        <scheme val="minor"/>
      </rPr>
      <t xml:space="preserve">
</t>
    </r>
    <r>
      <rPr>
        <i/>
        <sz val="11"/>
        <rFont val="Calibri"/>
        <family val="2"/>
        <scheme val="minor"/>
      </rPr>
      <t>Lister les visites</t>
    </r>
  </si>
  <si>
    <t>Par bloc ou biopsie envoyés</t>
  </si>
  <si>
    <t xml:space="preserve">
Par visite
1h30</t>
  </si>
  <si>
    <t>Coût</t>
  </si>
  <si>
    <r>
      <rPr>
        <b/>
        <sz val="11"/>
        <rFont val="Calibri"/>
        <family val="2"/>
        <scheme val="minor"/>
      </rPr>
      <t xml:space="preserve">Temps tech labo. Préparation spécifique </t>
    </r>
    <r>
      <rPr>
        <sz val="9"/>
        <rFont val="Calibri"/>
        <family val="2"/>
        <scheme val="minor"/>
      </rPr>
      <t>(si préparation requise dans le protocole, à évaluer en fonction de la recherche).</t>
    </r>
    <r>
      <rPr>
        <sz val="11"/>
        <rFont val="Calibri"/>
        <family val="2"/>
        <scheme val="minor"/>
      </rPr>
      <t xml:space="preserve">
</t>
    </r>
    <r>
      <rPr>
        <i/>
        <sz val="11"/>
        <rFont val="Calibri"/>
        <family val="2"/>
        <scheme val="minor"/>
      </rPr>
      <t>Lister les visites</t>
    </r>
  </si>
  <si>
    <t>par visite</t>
  </si>
  <si>
    <r>
      <rPr>
        <b/>
        <sz val="11"/>
        <rFont val="Calibri"/>
        <family val="2"/>
        <scheme val="minor"/>
      </rPr>
      <t>Temps tech labo préparation spécifique :  lames si &gt;20</t>
    </r>
    <r>
      <rPr>
        <b/>
        <sz val="10"/>
        <rFont val="Calibri"/>
        <family val="2"/>
        <scheme val="minor"/>
      </rPr>
      <t xml:space="preserve">
</t>
    </r>
    <r>
      <rPr>
        <i/>
        <sz val="11"/>
        <rFont val="Calibri"/>
        <family val="2"/>
        <scheme val="minor"/>
      </rPr>
      <t>Lister les visites</t>
    </r>
  </si>
  <si>
    <t>Par lot de 5 lames (au delà de 20)</t>
  </si>
  <si>
    <t>Pour un nombre de lames demandé &gt; 20 lames, une facture de 11,24€ / lot de 5 lames sera éditée.</t>
  </si>
  <si>
    <r>
      <t xml:space="preserve">Forfait de désarchivage blocs tumoraux depuis un laboratoire extérieur </t>
    </r>
    <r>
      <rPr>
        <sz val="11"/>
        <rFont val="Calibri"/>
        <family val="2"/>
        <scheme val="minor"/>
      </rPr>
      <t>(50 € ou si &gt; 50 € au réel sur présentation d'une facture).</t>
    </r>
    <r>
      <rPr>
        <b/>
        <sz val="11"/>
        <rFont val="Calibri"/>
        <family val="2"/>
        <scheme val="minor"/>
      </rPr>
      <t xml:space="preserve">
</t>
    </r>
  </si>
  <si>
    <t>Par désarchivage</t>
  </si>
  <si>
    <t xml:space="preserve">Remboursement des frais de désarchivage des blocs tumoraux depuis un laboratoire extérieur.
A mentionner dès lors que le protocole laisse la possibilité de fournir du matériel archivé </t>
  </si>
  <si>
    <t>IMAGERIE</t>
  </si>
  <si>
    <r>
      <rPr>
        <b/>
        <sz val="11"/>
        <rFont val="Calibri"/>
        <family val="2"/>
        <scheme val="minor"/>
      </rPr>
      <t>Forfait frais de mise en place de la recherche en imagerie</t>
    </r>
    <r>
      <rPr>
        <sz val="9"/>
        <rFont val="Calibri"/>
        <family val="2"/>
        <scheme val="minor"/>
      </rPr>
      <t xml:space="preserve">
</t>
    </r>
    <r>
      <rPr>
        <sz val="10"/>
        <rFont val="Calibri"/>
        <family val="2"/>
        <scheme val="minor"/>
      </rPr>
      <t xml:space="preserve">4h temps TEC + 1h temps médical
</t>
    </r>
  </si>
  <si>
    <r>
      <rPr>
        <b/>
        <sz val="11"/>
        <color theme="1"/>
        <rFont val="Calibri"/>
        <family val="2"/>
        <scheme val="minor"/>
      </rPr>
      <t>Forfait imagerie complexe</t>
    </r>
    <r>
      <rPr>
        <sz val="11"/>
        <color theme="1"/>
        <rFont val="Calibri"/>
        <family val="2"/>
        <scheme val="minor"/>
      </rPr>
      <t xml:space="preserve">
</t>
    </r>
    <r>
      <rPr>
        <sz val="10"/>
        <color theme="1"/>
        <rFont val="Calibri"/>
        <family val="2"/>
        <scheme val="minor"/>
      </rPr>
      <t>Si le protocole requiert une expertise spécifique d'imagerie. Sur justificatif.</t>
    </r>
  </si>
  <si>
    <t xml:space="preserve">Par centre </t>
  </si>
  <si>
    <r>
      <rPr>
        <b/>
        <sz val="11"/>
        <color theme="1"/>
        <rFont val="Calibri"/>
        <family val="2"/>
        <scheme val="minor"/>
      </rPr>
      <t>Relecture d'un examen réalisé en dehors du centre -</t>
    </r>
    <r>
      <rPr>
        <sz val="11"/>
        <color theme="1"/>
        <rFont val="Calibri"/>
        <family val="2"/>
        <scheme val="minor"/>
      </rPr>
      <t xml:space="preserve"> 30min temps médical.
</t>
    </r>
  </si>
  <si>
    <t xml:space="preserve">Par examen
</t>
  </si>
  <si>
    <r>
      <rPr>
        <b/>
        <sz val="11"/>
        <color theme="1"/>
        <rFont val="Calibri"/>
        <family val="2"/>
        <scheme val="minor"/>
      </rPr>
      <t xml:space="preserve">Forfait de maintenance spécifique </t>
    </r>
    <r>
      <rPr>
        <sz val="11"/>
        <color theme="1"/>
        <rFont val="Calibri"/>
        <family val="2"/>
        <scheme val="minor"/>
      </rPr>
      <t>(si non déjà pris en compte).</t>
    </r>
  </si>
  <si>
    <t>Par équipement si applicable dans le cadre du protocole</t>
  </si>
  <si>
    <r>
      <t xml:space="preserve">Tâches spécifiques d'expertise liées à l'imagerie : anonymisation/gravure des données, gravure de CD
</t>
    </r>
    <r>
      <rPr>
        <sz val="11"/>
        <rFont val="Calibri"/>
        <family val="2"/>
        <scheme val="minor"/>
      </rPr>
      <t>30 min de temps TEC</t>
    </r>
    <r>
      <rPr>
        <b/>
        <sz val="11"/>
        <rFont val="Calibri"/>
        <family val="2"/>
        <scheme val="minor"/>
      </rPr>
      <t xml:space="preserve">
</t>
    </r>
    <r>
      <rPr>
        <i/>
        <sz val="11"/>
        <rFont val="Calibri"/>
        <family val="2"/>
        <scheme val="minor"/>
      </rPr>
      <t>Lister les visites</t>
    </r>
  </si>
  <si>
    <r>
      <t>Temps TEC</t>
    </r>
    <r>
      <rPr>
        <sz val="11"/>
        <rFont val="Calibri"/>
        <family val="2"/>
        <scheme val="minor"/>
      </rPr>
      <t xml:space="preserve"> : </t>
    </r>
    <r>
      <rPr>
        <b/>
        <sz val="11"/>
        <rFont val="Calibri"/>
        <family val="2"/>
        <scheme val="minor"/>
      </rPr>
      <t xml:space="preserve">envoi des images via les plateformes internet ou via DVD et transmission des DTF (data transmittal form) - </t>
    </r>
    <r>
      <rPr>
        <sz val="11"/>
        <rFont val="Calibri"/>
        <family val="2"/>
        <scheme val="minor"/>
      </rPr>
      <t xml:space="preserve">30 min de temps TEC </t>
    </r>
    <r>
      <rPr>
        <i/>
        <sz val="11"/>
        <rFont val="Calibri"/>
        <family val="2"/>
        <scheme val="minor"/>
      </rPr>
      <t xml:space="preserve">
Lister les visites</t>
    </r>
  </si>
  <si>
    <t>Par examen</t>
  </si>
  <si>
    <t>Actes nomenclaturés</t>
  </si>
  <si>
    <r>
      <t>Examen Standard</t>
    </r>
    <r>
      <rPr>
        <sz val="11"/>
        <rFont val="Calibri"/>
        <family val="2"/>
        <scheme val="minor"/>
      </rPr>
      <t xml:space="preserve"> = base CCAM + forfait technique maximum + modificateur + forfait archivage numérique + médicament ou agent diagnostic</t>
    </r>
    <r>
      <rPr>
        <b/>
        <sz val="11"/>
        <rFont val="Calibri"/>
        <family val="2"/>
        <scheme val="minor"/>
      </rPr>
      <t xml:space="preserve">
</t>
    </r>
    <r>
      <rPr>
        <i/>
        <sz val="11"/>
        <rFont val="Calibri"/>
        <family val="2"/>
        <scheme val="minor"/>
      </rPr>
      <t>Lister les visites</t>
    </r>
  </si>
  <si>
    <r>
      <t>Examen plus long que le standard ou avec séquences ou incidences supplémentaires ou avec post-traitement spécifique</t>
    </r>
    <r>
      <rPr>
        <sz val="9"/>
        <rFont val="Calibri"/>
        <family val="2"/>
        <scheme val="minor"/>
      </rPr>
      <t xml:space="preserve">  </t>
    </r>
    <r>
      <rPr>
        <sz val="11"/>
        <rFont val="Calibri"/>
        <family val="2"/>
        <scheme val="minor"/>
      </rPr>
      <t>= (base CCAM + forfait technique maximum + modificateur) x temps supplémentaire/durée moyenne + médicament ou agent diagnostic</t>
    </r>
    <r>
      <rPr>
        <b/>
        <sz val="11"/>
        <rFont val="Calibri"/>
        <family val="2"/>
        <scheme val="minor"/>
      </rPr>
      <t xml:space="preserve">
</t>
    </r>
    <r>
      <rPr>
        <i/>
        <sz val="11"/>
        <rFont val="Calibri"/>
        <family val="2"/>
        <scheme val="minor"/>
      </rPr>
      <t>Lister les visites</t>
    </r>
  </si>
  <si>
    <t>Actes non nomenclaturés</t>
  </si>
  <si>
    <r>
      <t xml:space="preserve">Examen sans base CCAM = frais réel
</t>
    </r>
    <r>
      <rPr>
        <i/>
        <sz val="11"/>
        <rFont val="Calibri"/>
        <family val="2"/>
        <scheme val="minor"/>
      </rPr>
      <t>Lister les visites</t>
    </r>
  </si>
  <si>
    <r>
      <t>Temps médical</t>
    </r>
    <r>
      <rPr>
        <sz val="11"/>
        <rFont val="Calibri"/>
        <family val="2"/>
        <scheme val="minor"/>
      </rPr>
      <t xml:space="preserve"> </t>
    </r>
    <r>
      <rPr>
        <b/>
        <sz val="11"/>
        <rFont val="Calibri"/>
        <family val="2"/>
        <scheme val="minor"/>
      </rPr>
      <t xml:space="preserve">en sus pour une recherche complexe en imagerie demandant un circuit du patient hors prise en charge standard - </t>
    </r>
    <r>
      <rPr>
        <sz val="11"/>
        <rFont val="Calibri"/>
        <family val="2"/>
        <scheme val="minor"/>
      </rPr>
      <t>1 h de temps médical</t>
    </r>
  </si>
  <si>
    <r>
      <t xml:space="preserve">Le temps médical est à prendre en compte dans le cas de recherches complexes en Imagerie car nécessaire à l’organisation des examens, leur programmation et la coordination médicale à la recherche. Ce temps médical est indépendant des inclusions réelles et de la réalisation effective d’examens car situé en amont de ces phases.
</t>
    </r>
    <r>
      <rPr>
        <sz val="10"/>
        <color indexed="4"/>
        <rFont val="Calibri"/>
        <family val="2"/>
        <scheme val="minor"/>
      </rPr>
      <t/>
    </r>
  </si>
  <si>
    <r>
      <t xml:space="preserve">Temps TEC en sus pour une recherche complexe en Imagerie demandant un circuit du patient hors prise en charge standard - </t>
    </r>
    <r>
      <rPr>
        <sz val="11"/>
        <rFont val="Calibri"/>
        <family val="2"/>
        <scheme val="minor"/>
      </rPr>
      <t>4 h de temps TEC</t>
    </r>
  </si>
  <si>
    <r>
      <t xml:space="preserve">Temps TEC  monitoring avec promoteur/CRO : préparation des dossiers patients,  visite sur site - </t>
    </r>
    <r>
      <rPr>
        <sz val="11"/>
        <rFont val="Calibri"/>
        <family val="2"/>
        <scheme val="minor"/>
      </rPr>
      <t>2h30 de temps TEC par visite de monitoring</t>
    </r>
  </si>
  <si>
    <t>Par monitoring
Si applicable</t>
  </si>
  <si>
    <t xml:space="preserve">Monitoring spécifique au service d'imagerie ou de médecine nucléaire. A évaluer au prorata en fonction du nombre de visites de monitoring effectuées.
La fréquence est actuellement peu élevée mais cela permet de prévoir ce monitoring si applicable. </t>
  </si>
  <si>
    <r>
      <t xml:space="preserve">Temps TEC pour queries - </t>
    </r>
    <r>
      <rPr>
        <sz val="11"/>
        <rFont val="Calibri"/>
        <family val="2"/>
        <scheme val="minor"/>
      </rPr>
      <t>15 min de temps TEC  par examen
(si applicable)</t>
    </r>
  </si>
  <si>
    <r>
      <t xml:space="preserve">La prévision systématique de ce temps TEC par examen permet de couvrir la résolution éventuelle de plusieurs queries pour certains examens et l'absence de queries dans d'autres cas.
Cette ligne concerne uniquement l'imagerie, car ces données sont générées par un portail d'imagerie, distinctes du CRF.
</t>
    </r>
    <r>
      <rPr>
        <sz val="10"/>
        <color indexed="4"/>
        <rFont val="Calibri"/>
        <family val="2"/>
        <scheme val="minor"/>
      </rPr>
      <t/>
    </r>
  </si>
  <si>
    <r>
      <t>Temps TEC</t>
    </r>
    <r>
      <rPr>
        <sz val="11"/>
        <rFont val="Calibri"/>
        <family val="2"/>
        <scheme val="minor"/>
      </rPr>
      <t xml:space="preserve"> </t>
    </r>
    <r>
      <rPr>
        <b/>
        <sz val="11"/>
        <rFont val="Calibri"/>
        <family val="2"/>
        <scheme val="minor"/>
      </rPr>
      <t xml:space="preserve">pour la gestion des  prélèvements réalisés sous imagerie - </t>
    </r>
    <r>
      <rPr>
        <sz val="11"/>
        <rFont val="Calibri"/>
        <family val="2"/>
        <scheme val="minor"/>
      </rPr>
      <t xml:space="preserve">1 h/prélévement (si non pris en compte dans la partie anatomo-pathologie).
</t>
    </r>
    <r>
      <rPr>
        <i/>
        <sz val="11"/>
        <rFont val="Calibri"/>
        <family val="2"/>
        <scheme val="minor"/>
      </rPr>
      <t>Lister les visites</t>
    </r>
  </si>
  <si>
    <t>Par prélèvement
Si applicable</t>
  </si>
  <si>
    <t>Biopsies et prélèvements réalisés dans le service d'imagerie</t>
  </si>
  <si>
    <r>
      <t xml:space="preserve">Temps TEC saisie CRF - </t>
    </r>
    <r>
      <rPr>
        <sz val="11"/>
        <rFont val="Calibri"/>
        <family val="2"/>
        <scheme val="minor"/>
      </rPr>
      <t>15 min/5 pages de CRF complétées</t>
    </r>
  </si>
  <si>
    <t>5 pages CRF complétées</t>
  </si>
  <si>
    <t xml:space="preserve">Cette ligne concerne les données saisies par le service d'imagerie dans le CRF électronique. 
Le temps de saisie de cette ligne, spécifique à l'imagerie, est distinct de celui de la ligne 42, qui ne concerne pas l'imagerie.
</t>
  </si>
  <si>
    <r>
      <t xml:space="preserve">Temps médical :  tâches de post-traitement (reconstructions, mesures…) - </t>
    </r>
    <r>
      <rPr>
        <sz val="11"/>
        <rFont val="Calibri"/>
        <family val="2"/>
        <scheme val="minor"/>
      </rPr>
      <t>30min temps médical</t>
    </r>
    <r>
      <rPr>
        <i/>
        <sz val="11"/>
        <rFont val="Calibri"/>
        <family val="2"/>
        <scheme val="minor"/>
      </rPr>
      <t xml:space="preserve">
Lister les visites</t>
    </r>
  </si>
  <si>
    <t>Par examen
Si applicable</t>
  </si>
  <si>
    <t>Les tâches de post-traitement ( reconstructions, mesures…) doivent être dissociées systématiquement de la partie acquisition (exemple: protocole d’exploration en imagerie pneumologique ou cardiologique demandant l’extraction de calculs fonctionnels...). A prendre en compte dans le cas de la radiothérapie effectuée en dehors de la pratique courante.</t>
  </si>
  <si>
    <r>
      <t xml:space="preserve">Temps médical pour expertise en imagerie à la demande du promoteur et dans le cadre du protocole : savoir faire, investissement intellectuel, forfait intellectuel selon un barème et des indicateurs qualité = tous les examens y compris les examens réalisés à l'extérieur - </t>
    </r>
    <r>
      <rPr>
        <sz val="11"/>
        <rFont val="Calibri"/>
        <family val="2"/>
        <scheme val="minor"/>
      </rPr>
      <t>1 h de temps médical</t>
    </r>
    <r>
      <rPr>
        <i/>
        <sz val="11"/>
        <rFont val="Calibri"/>
        <family val="2"/>
        <scheme val="minor"/>
      </rPr>
      <t xml:space="preserve">
Lister les visites</t>
    </r>
  </si>
  <si>
    <t>PHARMACIE - RADIOPHARMACIE - DISPOSITIF MEDICAL</t>
  </si>
  <si>
    <t>Forfait pharmaceutique ou radiopharmaceutique 1ère année hors coordination</t>
  </si>
  <si>
    <t>niveau 1: 600€ 
niveau 2:1200€
niveau 3:1800€</t>
  </si>
  <si>
    <t>Forfait pharmaceutique coordination (centre coordonnateur)</t>
  </si>
  <si>
    <r>
      <t xml:space="preserve">Forfait pharmaceutique ou radiopharmaceutique année supplémentaire
</t>
    </r>
    <r>
      <rPr>
        <sz val="9"/>
        <rFont val="Calibri"/>
        <family val="2"/>
        <scheme val="minor"/>
      </rPr>
      <t>Au prorata du nombre d'années supplémentaires</t>
    </r>
  </si>
  <si>
    <t xml:space="preserve">Par centre et par année </t>
  </si>
  <si>
    <t>niveau 1: 250€ 
niveau 2:500€
niveau 3:750€</t>
  </si>
  <si>
    <t>Réception/livraison</t>
  </si>
  <si>
    <t>Par reception/ livraison</t>
  </si>
  <si>
    <t>Retour colis consignés</t>
  </si>
  <si>
    <t>Par retour</t>
  </si>
  <si>
    <t>Acte basé sur taux horaire pharmacien (15 minutes)
Applicable y compris si colis perdu ou endommagé</t>
  </si>
  <si>
    <t>Stockage - Conditions de conservation (hors cryoconservation)</t>
  </si>
  <si>
    <t xml:space="preserve">par année </t>
  </si>
  <si>
    <t>Cryoconservation</t>
  </si>
  <si>
    <t xml:space="preserve">Par année  </t>
  </si>
  <si>
    <r>
      <t xml:space="preserve">Dispensation nominative 
</t>
    </r>
    <r>
      <rPr>
        <i/>
        <sz val="11"/>
        <rFont val="Calibri"/>
        <family val="2"/>
        <scheme val="minor"/>
      </rPr>
      <t>Lister les visites</t>
    </r>
  </si>
  <si>
    <t xml:space="preserve">Par ligne de dispensation </t>
  </si>
  <si>
    <t>Envoi de produits expérimentaux ou auxiliaires au domicile ou lieu de vie du patient ou à un représentant du patient</t>
  </si>
  <si>
    <t>Par envoi</t>
  </si>
  <si>
    <t>Acte basé sur taux horaire pharmacien (2h)
Le promoteur est responsable du choix et de la qualification du transporteur, de l'organisation de l'enlèvement et de la livraison.
Il prend en charge financièrement les frais correspondants et fournit une procédure détaillée décrivant les rôles et responsabilité de chacun des intervenants ainsi que le processus mis en œuvre.
Avant toute mise en œuvre, la faisabilité du circuit pharmaceutique avec transport de produits expérimentaux et/ou auxiliaires au domicile du patient est validée par le pharmacien du centre investigateur</t>
  </si>
  <si>
    <t>Forfait maintenance pour l'ensemble des appareils/équipements</t>
  </si>
  <si>
    <t>par an</t>
  </si>
  <si>
    <r>
      <t xml:space="preserve">Reconstitution/préparation de médicaments/assemblage de DM conditions </t>
    </r>
    <r>
      <rPr>
        <b/>
        <u/>
        <sz val="11"/>
        <rFont val="Calibri"/>
        <family val="2"/>
        <scheme val="minor"/>
      </rPr>
      <t>non stériles</t>
    </r>
    <r>
      <rPr>
        <b/>
        <sz val="11"/>
        <rFont val="Calibri"/>
        <family val="2"/>
        <scheme val="minor"/>
      </rPr>
      <t xml:space="preserve"> MED et/ou DM 
</t>
    </r>
    <r>
      <rPr>
        <sz val="9"/>
        <rFont val="Calibri"/>
        <family val="2"/>
        <scheme val="minor"/>
      </rPr>
      <t xml:space="preserve">Hors MTI et MRP: voir tarifs spécifiques </t>
    </r>
    <r>
      <rPr>
        <b/>
        <sz val="11"/>
        <rFont val="Calibri"/>
        <family val="2"/>
        <scheme val="minor"/>
      </rPr>
      <t xml:space="preserve">
</t>
    </r>
    <r>
      <rPr>
        <sz val="11"/>
        <rFont val="Calibri"/>
        <family val="2"/>
        <scheme val="minor"/>
      </rPr>
      <t>(si applicable)</t>
    </r>
  </si>
  <si>
    <r>
      <t xml:space="preserve">Reconstitution/préparation de médicaments/assemblage de DM conditions stériles MED et/ou DM 
</t>
    </r>
    <r>
      <rPr>
        <sz val="9"/>
        <rFont val="Calibri"/>
        <family val="2"/>
        <scheme val="minor"/>
      </rPr>
      <t xml:space="preserve">Hors MTI et MRP: voir tarifs spécifiques </t>
    </r>
    <r>
      <rPr>
        <b/>
        <sz val="11"/>
        <rFont val="Calibri"/>
        <family val="2"/>
        <scheme val="minor"/>
      </rPr>
      <t xml:space="preserve">
</t>
    </r>
    <r>
      <rPr>
        <sz val="11"/>
        <rFont val="Calibri"/>
        <family val="2"/>
        <scheme val="minor"/>
      </rPr>
      <t>(si applicable)</t>
    </r>
  </si>
  <si>
    <r>
      <t xml:space="preserve">Constitution + décontamination et/ou stérilisation d'un plateau normalisé (DM)
</t>
    </r>
    <r>
      <rPr>
        <sz val="11"/>
        <rFont val="Calibri"/>
        <family val="2"/>
        <scheme val="minor"/>
      </rPr>
      <t>(si applicable)</t>
    </r>
    <r>
      <rPr>
        <i/>
        <sz val="11"/>
        <rFont val="Calibri"/>
        <family val="2"/>
        <scheme val="minor"/>
      </rPr>
      <t xml:space="preserve">
Lister les visites</t>
    </r>
  </si>
  <si>
    <t>Par plateau</t>
  </si>
  <si>
    <t>Forfait mise en aveugle réalisée par la pharmacie (5h)</t>
  </si>
  <si>
    <r>
      <t xml:space="preserve">Etiquetage ou ré-étiquetage 
</t>
    </r>
    <r>
      <rPr>
        <sz val="11"/>
        <rFont val="Calibri"/>
        <family val="2"/>
        <scheme val="minor"/>
      </rPr>
      <t>(si applicable)</t>
    </r>
  </si>
  <si>
    <t>forfait campagne</t>
  </si>
  <si>
    <t>Par tranches de 10 unités étiquetées</t>
  </si>
  <si>
    <r>
      <rPr>
        <b/>
        <sz val="11"/>
        <rFont val="Calibri"/>
        <family val="2"/>
        <scheme val="minor"/>
      </rPr>
      <t xml:space="preserve">Actes IWRS / RTSM /e-CRF
</t>
    </r>
    <r>
      <rPr>
        <sz val="9"/>
        <rFont val="Calibri"/>
        <family val="2"/>
        <scheme val="minor"/>
      </rPr>
      <t>Tous les actes  sont facturés si acceptés et réalisés par la pharmacie</t>
    </r>
  </si>
  <si>
    <t xml:space="preserve">Destruction </t>
  </si>
  <si>
    <t>Fil de l'eau</t>
  </si>
  <si>
    <t xml:space="preserve">Mise en destruction  ou retour produits expérimentaux et/ou auxiliaires au promoteur </t>
  </si>
  <si>
    <t>Par campagne</t>
  </si>
  <si>
    <t>Visite de suivi de monitoring</t>
  </si>
  <si>
    <r>
      <rPr>
        <b/>
        <sz val="11"/>
        <rFont val="Calibri"/>
        <family val="2"/>
        <scheme val="minor"/>
      </rPr>
      <t>Audits (y compris temps de préparation)</t>
    </r>
    <r>
      <rPr>
        <sz val="11"/>
        <rFont val="Calibri"/>
        <family val="2"/>
        <scheme val="minor"/>
      </rPr>
      <t xml:space="preserve">
</t>
    </r>
    <r>
      <rPr>
        <sz val="9"/>
        <rFont val="Calibri"/>
        <family val="2"/>
        <scheme val="minor"/>
      </rPr>
      <t>Ne sont pas concernées les inspections des autorités compétentes. Non applicable pour les DM</t>
    </r>
  </si>
  <si>
    <t>Par audit</t>
  </si>
  <si>
    <t>Forfait clôture de la recherche</t>
  </si>
  <si>
    <t>niveau 1: 116,4€ 
niveau 2: 174,6€
niveau 3: 232,8€</t>
  </si>
  <si>
    <r>
      <rPr>
        <b/>
        <sz val="11"/>
        <rFont val="Calibri"/>
        <family val="2"/>
        <scheme val="minor"/>
      </rPr>
      <t xml:space="preserve">Traçabilité spécifique
</t>
    </r>
    <r>
      <rPr>
        <sz val="9"/>
        <rFont val="Calibri"/>
        <family val="2"/>
        <scheme val="minor"/>
      </rPr>
      <t xml:space="preserve">Un seul forfait à 78,65 € pour la totalité de la recherche: MRP, MDS, DMI et stupéfiants
Hors MTI: voir tarif spécifique </t>
    </r>
  </si>
  <si>
    <r>
      <rPr>
        <b/>
        <sz val="11"/>
        <rFont val="Calibri"/>
        <family val="2"/>
        <scheme val="minor"/>
      </rPr>
      <t xml:space="preserve">Référencement et saisie d’un protocole dans un logiciel de prescription </t>
    </r>
    <r>
      <rPr>
        <sz val="9"/>
        <rFont val="Calibri"/>
        <family val="2"/>
        <scheme val="minor"/>
      </rPr>
      <t>(uniquement au cas par cas sur justificatif si reconstitution complexe de produits à la recherche  (par ex. : cytotoxiques, anticorps monoclonaux)</t>
    </r>
  </si>
  <si>
    <r>
      <rPr>
        <b/>
        <sz val="11"/>
        <rFont val="Calibri"/>
        <family val="2"/>
        <scheme val="minor"/>
      </rPr>
      <t>Fourniture de produit de santé</t>
    </r>
    <r>
      <rPr>
        <sz val="11"/>
        <rFont val="Calibri"/>
        <family val="2"/>
        <scheme val="minor"/>
      </rPr>
      <t xml:space="preserve">
A</t>
    </r>
    <r>
      <rPr>
        <sz val="9"/>
        <rFont val="Calibri"/>
        <family val="2"/>
        <scheme val="minor"/>
      </rPr>
      <t>chat de produit pharmaceutique :  prix d'achat et temps pharmacien (achat, approvisionnement, gestion pharmaceutique du médicament ou DM expérimental ou non expérimental).</t>
    </r>
  </si>
  <si>
    <t>Par ligne de commande
ou par système complet pour un DM</t>
  </si>
  <si>
    <t>Le coût par produit correspond au coût réel et la fourniture du produit est basée sur le coût/horaire temps pharmacien (116,4€/h).
Cette activité inclut l’achat, l’approvisionnement et la gestion pharmaceutique du médicament ou DM expérimental ou non expérimental.
Tout ce qui est commandé doit être payé même si ce n'est pas utilisé.</t>
  </si>
  <si>
    <t>Pharmacie - actes non nomenclaturés</t>
  </si>
  <si>
    <r>
      <rPr>
        <b/>
        <sz val="11"/>
        <rFont val="Calibri"/>
        <family val="2"/>
        <scheme val="minor"/>
      </rPr>
      <t xml:space="preserve">Formation initiale pharmacien </t>
    </r>
    <r>
      <rPr>
        <sz val="11"/>
        <rFont val="Calibri"/>
        <family val="2"/>
        <scheme val="minor"/>
      </rPr>
      <t>au protocole hors BPC</t>
    </r>
    <r>
      <rPr>
        <b/>
        <sz val="11"/>
        <rFont val="Calibri"/>
        <family val="2"/>
        <scheme val="minor"/>
      </rPr>
      <t xml:space="preserve"> </t>
    </r>
    <r>
      <rPr>
        <sz val="9"/>
        <rFont val="Calibri"/>
        <family val="2"/>
        <scheme val="minor"/>
      </rPr>
      <t>(basée sur le temps pharmacien)</t>
    </r>
  </si>
  <si>
    <r>
      <rPr>
        <b/>
        <sz val="11"/>
        <rFont val="Calibri"/>
        <family val="2"/>
        <scheme val="minor"/>
      </rPr>
      <t xml:space="preserve">Formation initiale PPH </t>
    </r>
    <r>
      <rPr>
        <sz val="11"/>
        <rFont val="Calibri"/>
        <family val="2"/>
        <scheme val="minor"/>
      </rPr>
      <t xml:space="preserve">au protocole hors BPC </t>
    </r>
    <r>
      <rPr>
        <sz val="9"/>
        <rFont val="Calibri"/>
        <family val="2"/>
        <scheme val="minor"/>
      </rPr>
      <t xml:space="preserve"> (basée sur le temps TEC)</t>
    </r>
  </si>
  <si>
    <t>Acte basé sur taux horaire PPH (1h)
Par personnel figurant sur la liste de délégation des tâches</t>
  </si>
  <si>
    <r>
      <t xml:space="preserve">Formation pharmacien aux amendements </t>
    </r>
    <r>
      <rPr>
        <sz val="11"/>
        <rFont val="Calibri"/>
        <family val="2"/>
        <scheme val="minor"/>
      </rPr>
      <t xml:space="preserve">au protocole, si applicable à la pharmacie  </t>
    </r>
    <r>
      <rPr>
        <sz val="9"/>
        <rFont val="Calibri"/>
        <family val="2"/>
        <scheme val="minor"/>
      </rPr>
      <t>(basée sur le temps pharmacien)</t>
    </r>
  </si>
  <si>
    <r>
      <t xml:space="preserve">Formation PPH aux amendements </t>
    </r>
    <r>
      <rPr>
        <sz val="11"/>
        <rFont val="Calibri"/>
        <family val="2"/>
        <scheme val="minor"/>
      </rPr>
      <t xml:space="preserve">au protocole, si applicable à la pharmacie  </t>
    </r>
    <r>
      <rPr>
        <sz val="9"/>
        <rFont val="Calibri"/>
        <family val="2"/>
        <scheme val="minor"/>
      </rPr>
      <t>(basée sur le temps TEC/PPH)</t>
    </r>
  </si>
  <si>
    <r>
      <t xml:space="preserve">Stockage/archivage pour PUI </t>
    </r>
    <r>
      <rPr>
        <sz val="9"/>
        <rFont val="Calibri"/>
        <family val="2"/>
        <scheme val="minor"/>
      </rPr>
      <t>(11,24€/année réglementaire)</t>
    </r>
  </si>
  <si>
    <t>Pharmacie - Spécificités Médicaments de thérapie innovante/OGM</t>
  </si>
  <si>
    <t>Forfait supplémentaire MTI/OGM</t>
  </si>
  <si>
    <t>Rédaction et mise à disposition des procédures liées à la gestion des MTI/OGM
Maintien du système qualité associé
Note : ce forfait s'ajoute aux forfaits pharmaceutiques de première année et années supplémentaires</t>
  </si>
  <si>
    <t>Réception en carboglace ou LN2 (ex : dryshipper)</t>
  </si>
  <si>
    <t>Reconstitution/préparation de MTI/OGM</t>
  </si>
  <si>
    <t xml:space="preserve">Forfait dispensation MTI/OGM
</t>
  </si>
  <si>
    <t>Par dispensation</t>
  </si>
  <si>
    <t>Traçabilité spécifique MTI/OGM et identitovigilance des produits autologues</t>
  </si>
  <si>
    <t>Mise en destruction de MTI/OGM</t>
  </si>
  <si>
    <t>Pharmacie - Spécificités Médicaments Radiopharmaceutiques</t>
  </si>
  <si>
    <r>
      <t xml:space="preserve">Forfait validation et études préliminaires d'exposition des salariées
</t>
    </r>
    <r>
      <rPr>
        <sz val="9"/>
        <color theme="1"/>
        <rFont val="Calibri"/>
        <family val="2"/>
        <scheme val="minor"/>
      </rPr>
      <t>MRP expérimental uniquement</t>
    </r>
  </si>
  <si>
    <t>par centre</t>
  </si>
  <si>
    <t xml:space="preserve">Etude préliminaire des exposition des salariés,
Demande d'autorisation ASN
Analyse de risque à priori notamment sur la conformité à nos process interne </t>
  </si>
  <si>
    <t>Forfait matériel de radioprotection</t>
  </si>
  <si>
    <t>par dispensation</t>
  </si>
  <si>
    <t>Forfait supplémentaire MRP expérimental ou auxiliaire
Si protocole de radiosynthèse à implémenter sur automate</t>
  </si>
  <si>
    <r>
      <t xml:space="preserve">Renvoi colis UN2910
</t>
    </r>
    <r>
      <rPr>
        <sz val="11"/>
        <color theme="1"/>
        <rFont val="Calibri"/>
        <family val="2"/>
        <scheme val="minor"/>
      </rPr>
      <t>RPH 30min</t>
    </r>
  </si>
  <si>
    <t>par renvoi</t>
  </si>
  <si>
    <r>
      <t xml:space="preserve">Préparation complexe avec automate de MRP expérimental ou auxiliaire
</t>
    </r>
    <r>
      <rPr>
        <sz val="9"/>
        <color theme="1"/>
        <rFont val="Calibri"/>
        <family val="2"/>
        <scheme val="minor"/>
      </rPr>
      <t>Si automate nécessaire</t>
    </r>
  </si>
  <si>
    <t>Contrôle qualité de MRP expérimental ou auxiliaire</t>
  </si>
  <si>
    <t>58,2€ ou au temps réel si &gt;30min</t>
  </si>
  <si>
    <r>
      <t xml:space="preserve">Stockage réglementaire des déchets radioactifs avant mise en destruction
</t>
    </r>
    <r>
      <rPr>
        <sz val="9"/>
        <color theme="1"/>
        <rFont val="Calibri"/>
        <family val="2"/>
        <scheme val="minor"/>
      </rPr>
      <t>Selon demi-vie physique du radionucléide</t>
    </r>
  </si>
  <si>
    <t>Par produit dispensé et par journée de stockage (temps de stockage = 10 périodes du radionucléide ayant la demi-vie la plus longue)</t>
  </si>
  <si>
    <r>
      <t>Temps de mise en place d'une activité, hors circuit de routine, imposée par la recherche dans un Laboratoire de spécialité.</t>
    </r>
    <r>
      <rPr>
        <sz val="11"/>
        <color theme="1"/>
        <rFont val="Calibri"/>
        <family val="2"/>
        <scheme val="minor"/>
      </rPr>
      <t xml:space="preserve">
</t>
    </r>
    <r>
      <rPr>
        <sz val="9"/>
        <color theme="1"/>
        <rFont val="Calibri"/>
        <family val="2"/>
        <scheme val="minor"/>
      </rPr>
      <t>Temps pharmacien:  4 h + temps PPH : 4 h</t>
    </r>
  </si>
  <si>
    <t>Par service impliqué de radiopharmacie</t>
  </si>
  <si>
    <t xml:space="preserve">Temps de mise en place dans le cas de gestion de tubes radioactifs. les tubes radioactifs pris en charge par le personnel abilité a manipuler des tubes de sang/urine radioactif , généralement fait en radiopharmacie.
</t>
  </si>
  <si>
    <r>
      <rPr>
        <b/>
        <sz val="11"/>
        <color theme="1"/>
        <rFont val="Calibri"/>
        <family val="2"/>
        <scheme val="minor"/>
      </rPr>
      <t xml:space="preserve">Temps PPH. Gestion et technicage des prélèvements sanguins. 
</t>
    </r>
    <r>
      <rPr>
        <sz val="9"/>
        <color theme="1"/>
        <rFont val="Calibri"/>
        <family val="2"/>
        <scheme val="minor"/>
      </rPr>
      <t xml:space="preserve">Préparation et envoi au labo centralisé choisi par le promoteur
Stockage réglementaires des déchets radioactifs avant mise en destruction
</t>
    </r>
    <r>
      <rPr>
        <i/>
        <sz val="11"/>
        <color theme="1"/>
        <rFont val="Calibri"/>
        <family val="2"/>
        <scheme val="minor"/>
      </rPr>
      <t>Lister les visites</t>
    </r>
  </si>
  <si>
    <t>Par point de PK
30min</t>
  </si>
  <si>
    <t xml:space="preserve">dupliquer les lignes par type de prélèvements et de prise en charge , a titre indicatif  :
 - 30 min pour techniquage d'une tube de sang par time point
 - 30 min pour techniquage d'une tube urine par time point
- 30 min pour le comptage de décroissance de radioactivité par time point
à adapter en fonction du manuel de laboratoire </t>
  </si>
  <si>
    <t xml:space="preserve">Etiquetage des tubes radiopharmacie </t>
  </si>
  <si>
    <t>forfait par trimestre</t>
  </si>
  <si>
    <t>cout</t>
  </si>
  <si>
    <r>
      <rPr>
        <b/>
        <sz val="11"/>
        <color theme="1"/>
        <rFont val="Calibri"/>
        <family val="2"/>
        <scheme val="minor"/>
      </rPr>
      <t>Forfait de conservation à visée de recherche pour analyse PK</t>
    </r>
    <r>
      <rPr>
        <sz val="11"/>
        <color theme="1"/>
        <rFont val="Calibri"/>
        <family val="2"/>
        <scheme val="minor"/>
      </rPr>
      <t xml:space="preserve">
</t>
    </r>
    <r>
      <rPr>
        <sz val="9"/>
        <color theme="1"/>
        <rFont val="Calibri"/>
        <family val="2"/>
        <scheme val="minor"/>
      </rPr>
      <t>Stockage et sortie quelle que soit la nature de l'échantillon (serum plasma, urine, ADN…) si requis par le protocole</t>
    </r>
  </si>
  <si>
    <r>
      <rPr>
        <b/>
        <sz val="11"/>
        <color theme="1"/>
        <rFont val="Calibri"/>
        <family val="2"/>
        <scheme val="minor"/>
      </rPr>
      <t xml:space="preserve">Temps interprétation RPH </t>
    </r>
    <r>
      <rPr>
        <sz val="11"/>
        <color theme="1"/>
        <rFont val="Calibri"/>
        <family val="2"/>
        <scheme val="minor"/>
      </rPr>
      <t>(30 min) suite mesure multiple de contrôles</t>
    </r>
  </si>
  <si>
    <t>TOTAL</t>
  </si>
  <si>
    <r>
      <t xml:space="preserve">Montant unitaire Coût ou surcoût 
€ (Hors Taxe)
(ajouter 40% pour tous les ultramarins) </t>
    </r>
    <r>
      <rPr>
        <b/>
        <u/>
        <sz val="11"/>
        <color theme="9" tint="-0.249977111117893"/>
        <rFont val="Calibri"/>
        <family val="2"/>
        <scheme val="minor"/>
      </rPr>
      <t>pour les recherches autorisées avant 2024</t>
    </r>
  </si>
  <si>
    <r>
      <t xml:space="preserve">Estimation du temps médical </t>
    </r>
    <r>
      <rPr>
        <b/>
        <sz val="11"/>
        <rFont val="Calibri"/>
        <family val="2"/>
        <scheme val="minor"/>
      </rPr>
      <t>- 109,14€/h</t>
    </r>
  </si>
  <si>
    <t>niveau 1: 109,14
niveau 2 : 163,71 € 
niveau 3 : 218,28 €</t>
  </si>
  <si>
    <r>
      <t xml:space="preserve">Estimation du temps </t>
    </r>
    <r>
      <rPr>
        <b/>
        <sz val="11"/>
        <rFont val="Calibri"/>
        <family val="2"/>
        <scheme val="minor"/>
      </rPr>
      <t>TEC  - 54 €/h</t>
    </r>
  </si>
  <si>
    <t>niveau 1 : 215,7 € ou 269,6 € 
niveau 2 :269,6 € ou 323,5 € 
niveau 3 : 377,5 € ou 431,4 €</t>
  </si>
  <si>
    <t>niveau 1: 134,8€
niveau 2: 215,7€
niveau 3: 269,6€</t>
  </si>
  <si>
    <t xml:space="preserve">niveau 1: 54 € 
niveau 2 : 107,9 € 
niveau 3 : 161,8 € </t>
  </si>
  <si>
    <t xml:space="preserve">niveau 1: 54 € 
niveau 2 : 107,9 € 
niveau 3 : 107,9 € </t>
  </si>
  <si>
    <t>13,5 €
si &gt; 5 auto-questionnaires :  27 €</t>
  </si>
  <si>
    <t>électronique 54 €
papier 27 €
si &gt; 5 auto-questionnaires 
électroniques 81 €
papiers 40,4€</t>
  </si>
  <si>
    <t xml:space="preserve">sans plateforme : 18 €
avec plateforme : 45 € </t>
  </si>
  <si>
    <t>Estimation du temps infirmier -48,8€/h</t>
  </si>
  <si>
    <t>Temps médical supplémentaire (109,14€/h)</t>
  </si>
  <si>
    <r>
      <t>Temps TEC supplémentaire (54</t>
    </r>
    <r>
      <rPr>
        <b/>
        <sz val="11"/>
        <rFont val="Calibri"/>
        <family val="2"/>
      </rPr>
      <t>€</t>
    </r>
    <r>
      <rPr>
        <b/>
        <sz val="9.35"/>
        <rFont val="Calibri"/>
        <family val="2"/>
      </rPr>
      <t>/h)</t>
    </r>
  </si>
  <si>
    <t>Amendement sans modification des documents : 54€
Amendement avec modification des documents : 162€</t>
  </si>
  <si>
    <t>Temps infirmier : cout supplémentaire (48,8€/h)</t>
  </si>
  <si>
    <t>niveau 1 : 162,4 €
niveau 2 : 216,4 €
niveau 3 : 271 €</t>
  </si>
  <si>
    <r>
      <rPr>
        <b/>
        <sz val="11"/>
        <rFont val="Calibri"/>
        <family val="2"/>
        <scheme val="minor"/>
      </rPr>
      <t xml:space="preserve">Forfait de sécurité (9105) et Forfait préanalytique (9005) - B22  </t>
    </r>
    <r>
      <rPr>
        <sz val="11"/>
        <rFont val="Calibri"/>
        <family val="2"/>
        <scheme val="minor"/>
      </rPr>
      <t xml:space="preserve">
</t>
    </r>
    <r>
      <rPr>
        <i/>
        <sz val="11"/>
        <rFont val="Calibri"/>
        <family val="2"/>
        <scheme val="minor"/>
      </rPr>
      <t>Lister les visites</t>
    </r>
  </si>
  <si>
    <t>par point</t>
  </si>
  <si>
    <r>
      <t>Temps Médecin ACP : expertise; sélection du bloc et de la zone d'intérêt de la biopsie avant traitement et envoi en labo central.</t>
    </r>
    <r>
      <rPr>
        <sz val="11"/>
        <rFont val="Calibri"/>
        <family val="2"/>
        <scheme val="minor"/>
      </rPr>
      <t xml:space="preserve">
</t>
    </r>
    <r>
      <rPr>
        <i/>
        <sz val="11"/>
        <rFont val="Calibri"/>
        <family val="2"/>
        <scheme val="minor"/>
      </rPr>
      <t>Lister les visites</t>
    </r>
  </si>
  <si>
    <t>54,57€ ou au temps réel si &gt;30min</t>
  </si>
  <si>
    <t xml:space="preserve">Section applicable dès lors qu'il s’agit de MRP dit auxiliaires qui sont gérés par la radiopharmacie. La grille s’applique comme indiquée. Le terme de routine ne rentre pas en compte dans les protocoles d’essais
</t>
  </si>
  <si>
    <r>
      <rPr>
        <b/>
        <sz val="11"/>
        <rFont val="Calibri"/>
        <family val="2"/>
      </rPr>
      <t>Forfait de sécurité (9105) et Forfait préanalytique (9005) -</t>
    </r>
    <r>
      <rPr>
        <b/>
        <sz val="11"/>
        <color theme="1"/>
        <rFont val="Calibri"/>
        <family val="2"/>
      </rPr>
      <t>B22</t>
    </r>
    <r>
      <rPr>
        <b/>
        <sz val="11"/>
        <rFont val="Calibri"/>
        <family val="2"/>
      </rPr>
      <t xml:space="preserve">  
</t>
    </r>
    <r>
      <rPr>
        <i/>
        <sz val="11"/>
        <rFont val="Calibri"/>
        <family val="2"/>
      </rPr>
      <t>Lister les visites</t>
    </r>
  </si>
  <si>
    <r>
      <rPr>
        <sz val="11"/>
        <rFont val="Calibri"/>
        <family val="2"/>
      </rPr>
      <t>par point</t>
    </r>
    <r>
      <rPr>
        <strike/>
        <sz val="11"/>
        <color rgb="FFC00000"/>
        <rFont val="Calibri"/>
        <family val="2"/>
      </rPr>
      <t xml:space="preserve">
</t>
    </r>
  </si>
  <si>
    <r>
      <t xml:space="preserve">Temps Médecin ACP : expertise; sélection du bloc et de la zone d'intérêt de la biopsie avant traitement et envoi en labo central.
</t>
    </r>
    <r>
      <rPr>
        <sz val="11"/>
        <rFont val="Calibri"/>
        <family val="2"/>
      </rPr>
      <t xml:space="preserve"> </t>
    </r>
    <r>
      <rPr>
        <i/>
        <sz val="11"/>
        <rFont val="Calibri"/>
        <family val="2"/>
      </rPr>
      <t>Lister les visites</t>
    </r>
  </si>
  <si>
    <t>Indiquer dans cette section l’intégralité du temps du  personnel 
- un coût ou surcoût non indiqué dans le template mais prévu au protocole pour les besoins de la recherche, ne sont pas réalisés selon les standards de la pratique courante,
- un temps de personnel requis pour la réalisation de l'étude. 
- temps du service informatique pour la mise à disposition des DPI
- le temps de coordination médicale
- Le temps de coordination de chaque service impliqué dans l'étude 
- Le temps TEC finance pour la validation des proposition de facturation avec revue, discussions, explication des actes, par l'établissement de santé aux prestataires du promoteur, les demandes de paiement en cas de retard et les relances
- liste non exhaustive à adapter selon le protocole et /ou les requis du promoteur
Dans ces cas, l’établissement maison ou centre de santé coordonnateur appuiera son chiffrage sur la base d’une comptabilité analytique simplifiée prenant en compte les principales dépenses (personnels et consommables) 
Le centre peut faire appel à un prestataire externe à l'Etablissement pour l'hébergement du patient à proximité de l'hôpital, à partir de la sortie d'hospitalisation conformément aux recommandations sur le type de traitement : à payer sur facture via des bons de remboursements</t>
  </si>
  <si>
    <r>
      <rPr>
        <b/>
        <sz val="11"/>
        <color rgb="FF0070C0"/>
        <rFont val="Calibri"/>
        <family val="2"/>
        <scheme val="minor"/>
      </rPr>
      <t>Colonne C:</t>
    </r>
    <r>
      <rPr>
        <sz val="11"/>
        <rFont val="Calibri"/>
        <family val="2"/>
        <scheme val="minor"/>
      </rPr>
      <t xml:space="preserve">
 - Indiquer l’affectation (si applicable ex : structure tierce) – Cf Note d’information DGOS</t>
    </r>
  </si>
  <si>
    <t>Cette ligne est par consentement par patient </t>
  </si>
  <si>
    <t>Ligne applicable également aux AESI</t>
  </si>
  <si>
    <t xml:space="preserve">1 acte = 1 action/enregistrement sur IRT  </t>
  </si>
  <si>
    <t xml:space="preserve">Il s'agit ici des visites téléphoniques c’est-à-dire du temps médical pour l'appel téléphonique. </t>
  </si>
  <si>
    <t>Pour étude pédiatrique : 30min de temps IDE par visite , ajouter la ligne en indiquant "Temps IDE étude pédiatrique", lister les visites</t>
  </si>
  <si>
    <t xml:space="preserve">Produit de santé dans le cadre d'une étude = tous les produits (ME et MA) indiqués dans le protocole, utilisés dans le cadre de l'essai et dont les données sont utilisées. 
Guide radiopharmacie (https://sofra-radiopharmacie.org/thematiques/recherche-clinique/article/valorisation-des-actes-radiopharmaceutiques-en-recherche-impliquant-la-personne)
Dans le bloc commun Pharmacie Radiopharmacie
Les lignes suivantes sont à dupliquer pour tous les médicaments radiopharmaceutiques (expérimental et/ou auxiliaire) : 70, 150, 152, 153, 155, 157, 161, 167, 170 à  179
Les lignes suivantes sont à dupliquer si la radiopharmacie est impliquée (quelque soit le type de produit): 159, 180
Les lignes suivantes sont à dupliquer uniquement si le médicament expérimental ou du bras contrôle est un médicament radiopharmaceutique: 151, 156, 165, 166, 169
Dans le bloc radiopharmacie:
Les lignes suivantes sont à dupliquer pour tous les médicaments radiopharmaceutiques (expérimental et/ou auxiliaire): 190 à 195
Les lignes suivantes sont à dupliquer uniquement si le médicament expérimental ou du bras contrôle est un médicament radiopharmaceutique: 189, 196 à 200"
</t>
  </si>
  <si>
    <r>
      <rPr>
        <b/>
        <sz val="11"/>
        <color rgb="FF0070C0"/>
        <rFont val="Calibri"/>
        <family val="2"/>
        <scheme val="minor"/>
      </rPr>
      <t>Colonne G:</t>
    </r>
    <r>
      <rPr>
        <sz val="11"/>
        <rFont val="Calibri"/>
        <family val="2"/>
        <scheme val="minor"/>
      </rPr>
      <t xml:space="preserve"> 
soit il y a une formule, soit:
 - Si une ligne ne s'applique pas au protocole : indiquer "NA" en  colonne G et griser la ligne
 - Si une ligne est optionnelle (ex: étude ancillaire) ou pas systématique: indiquer "Si applicable" en  colonne G en précisant le détail des visites concernées en colonne A
 - Si une ligne est applicable mais que le nombre prévisionnel d'actes ne peut pas être évalué : indiquer "Au prorata" en  colonne G en précisant le détails des visites concernées en colonne A. Dans la mesure du possible, afin d'avoir une évaluation plus précise du budget, chiffrer et valoriser ces actes. 
 - Si une étude comporte plusieurs bras: se reporter à la recommandation en ligne 2 pour construire la grille puis 
« indiquer le nombre de patients dans chaque bras en début de grille (sous le nombre total de patients) et adapter la formule en colonne G par rapport à ces nombres de patients dans chaque bras »</t>
    </r>
  </si>
  <si>
    <r>
      <rPr>
        <b/>
        <sz val="11"/>
        <rFont val="Calibri"/>
        <family val="2"/>
        <scheme val="minor"/>
      </rPr>
      <t xml:space="preserve">                                                                                                                        </t>
    </r>
    <r>
      <rPr>
        <b/>
        <u/>
        <sz val="11"/>
        <rFont val="Calibri"/>
        <family val="2"/>
        <scheme val="minor"/>
      </rPr>
      <t>Définition</t>
    </r>
    <r>
      <rPr>
        <sz val="11"/>
        <rFont val="Calibri"/>
        <family val="2"/>
        <scheme val="minor"/>
      </rPr>
      <t xml:space="preserve">
- ASN = autorité de sûreté nucléaire
- ADR 7 = réglementation pour le transport de colis contenant ou ayant contenus des produits radioactifs
- UN2910/UN2915: codification des classes à risques de l'ADR 7 pour l'envoi de colis. Il est à noter que l'ensemble des contraintes réglementaires sont facilement accessibles sur le site de l'ASN
- IVRS/IWRS: interactive voice/web system 
- EPI = équipements de protection individuelle
- MRP = médicaments radiopharmaceutiques 
- MRP expérimental = IMP à l'étude radioactif
- MRP auxilliaire = radioélements utilisés pour l'imagerie nucléaire (PET, scientigraphie osseuse, scintigraphie cardiaque (=MUGA)). 
- MTI = médicaments de thérapie innovante
- MDS = médicaments dérivés du sang
- RPH : radiopharmacien/ne
Produit de santé IMP = tous les produits indiqués dans le protocole et utilisés dans le cadre du protocole et dont les données sont utilisées</t>
    </r>
  </si>
  <si>
    <t>Version juillet 2025</t>
  </si>
  <si>
    <r>
      <t xml:space="preserve">Préciser sur quelle base est faite l’évaluation : lister les bras (si visites différentes entre les bras), toutes les visites prévues ou non prévues au prorata (inclusion, phase de traitement, fin de traitement, suivi, fin d’étude, nombre de cycles) afin que les centres associés identifient ce qui a été pris en compte pour l’évaluation
</t>
    </r>
    <r>
      <rPr>
        <u/>
        <sz val="10"/>
        <color rgb="FF00B050"/>
        <rFont val="Calibri"/>
        <family val="2"/>
        <scheme val="minor"/>
      </rPr>
      <t xml:space="preserve">NB </t>
    </r>
    <r>
      <rPr>
        <sz val="10"/>
        <color rgb="FF00B050"/>
        <rFont val="Calibri"/>
        <family val="2"/>
        <scheme val="minor"/>
      </rPr>
      <t xml:space="preserve">: En oncologie, privilégier la construction de l’annexe 2.1 par cycle - Chaque visite à l’intérieur d’un cycle doit être individualisée afin de prendre en compte ses spécificités. 
En oncologie, prendre comme référence le nombre de cycles correspondant à la survie moyenne
</t>
    </r>
    <r>
      <rPr>
        <sz val="10"/>
        <color rgb="FFFF0000"/>
        <rFont val="Calibri"/>
        <family val="2"/>
        <scheme val="minor"/>
      </rPr>
      <t xml:space="preserve">
</t>
    </r>
    <r>
      <rPr>
        <u/>
        <sz val="10"/>
        <color rgb="FF00B050"/>
        <rFont val="Calibri"/>
        <family val="2"/>
        <scheme val="minor"/>
      </rPr>
      <t xml:space="preserve">Exemple </t>
    </r>
    <r>
      <rPr>
        <b/>
        <u/>
        <sz val="10"/>
        <color rgb="FF00B050"/>
        <rFont val="Calibri"/>
        <family val="2"/>
        <scheme val="minor"/>
      </rPr>
      <t>Thérapies innovantes</t>
    </r>
    <r>
      <rPr>
        <u/>
        <sz val="10"/>
        <color rgb="FF00B050"/>
        <rFont val="Calibri"/>
        <family val="2"/>
        <scheme val="minor"/>
      </rPr>
      <t xml:space="preserve"> </t>
    </r>
    <r>
      <rPr>
        <sz val="10"/>
        <color rgb="FF00B050"/>
        <rFont val="Calibri"/>
        <family val="2"/>
        <scheme val="minor"/>
      </rPr>
      <t xml:space="preserve">: Evaluation faite sur la base de:
Visite de sélection: SCR
Visite pour leucaphérèse: Leuca;
Période de lymphodéplétion: LymphoDéplétion1, LymphoDéplétion2, LymphoDéplétion3.
Le patient reste hospitalisé entre la lymphodéplétion et l'administration de CAR T cells: Hospitalisation intermédiaire (Hospit-Inter). Le nombre d'hospitalisations sera à déterminer en fonction du délai entre le dernier jour de la lymphodéplétion et l'administration de CAR T cells
Période de traitement et suivi de sécurité post traitement:  J1 (administration des CAR T cells), J2, J4, J7, J11, J14, J17, J22, J28
Le patient est hospitalisé en continu de la veille de la lymphodépletion jusqu'à au moins J14: jours supplémentaires: J3, J5, J6, J8, J9, J10, J12, J13
Si le patient ne sort pas de l'hôpital à J14 et reste hospitalisé plus longtemps: jours supplémentaires: J15, J16, J18, J19, J20, J21, J23, J24, J25, J26, J27
Période de suivi: .......                           </t>
    </r>
  </si>
  <si>
    <t xml:space="preserve">Coordonnateur : 561,8€
Associé : 224,72€
Colonne A : ne garder que le niveau concerné
Colonne D : ne garder que le montant concerné (pas de texte)
</t>
  </si>
  <si>
    <t xml:space="preserve">Coordonnateur : 112,36€
Associé :56,18€                                                                                                                                                                                                                                                              A comptabiliser pour les avenants en lien avec une modification substantielle qui impose un changement de la grille.
Colonne A : ne garder que le statut concerné. Indiquer en A le numéro de l'avenant au contrat concerné
Colonne D : ne garder que le montant concerné (pas de texte)
</t>
  </si>
  <si>
    <t>recherche de niveau 1 ou extension: 337,08€
recherche de niveau 2: 505,62€
recherche de niveau 3: 674,16€
Colonne A : ne garder que le niveau concerné
Colonne D : ne garder que le montant concerné (pas de texte)</t>
  </si>
  <si>
    <r>
      <t xml:space="preserve">Le forfait de maintenance des appareils est applicable par centre et par étude par centre quel que soit le nombre de structures/services et le nombre d'appareils impliqués, uniquement si l'étude impose l'utilisation de matériel calibré, y compris toise, balance; etc (hors imagerie). Les données de calibrage sont disponibles. 
Cette ligne ne prend pas en compte les appareils d'imagerie.
</t>
    </r>
    <r>
      <rPr>
        <u/>
        <sz val="10"/>
        <color rgb="FF00B050"/>
        <rFont val="Calibri"/>
        <family val="2"/>
        <scheme val="minor"/>
      </rPr>
      <t>Exemple :</t>
    </r>
    <r>
      <rPr>
        <sz val="10"/>
        <color rgb="FF00B050"/>
        <rFont val="Calibri"/>
        <family val="2"/>
        <scheme val="minor"/>
      </rPr>
      <t xml:space="preserve">
* cellule A24 : "3 années prévionnelles, puis au prorata"
* cellule G24 : "337,08"
Colonne A : indiquer le nombre d'années prévisionnelles de l'étude puis, au prorata
Colonne G : comptabiliser la durée prévisionnelle de l'étude (indiquée en cellule A24), ne pas indiquer au prorata dans cette cellule. </t>
    </r>
  </si>
  <si>
    <t>Recherche de niveau 1: 1 h 
Recherche de niveau 2 : 1 h + 30 min
Recherche de niveau 3 : 1 h + 1 h       
Ligne pour la visite d'inclusion à dupliquer en cas de visite de pré-sélection.
Colonne A : ne garder que le niveau concerné
Colonne D : ne garder que le montant concerné (pas de texte)</t>
  </si>
  <si>
    <r>
      <t xml:space="preserve">45 min par consentement supplémentaire 
Si plusieurs consentements il faut dupliquer la ligne pour chaque consentement 
</t>
    </r>
    <r>
      <rPr>
        <u/>
        <sz val="10"/>
        <color rgb="FF00B050"/>
        <rFont val="Calibri"/>
        <family val="2"/>
        <scheme val="minor"/>
      </rPr>
      <t>Exemple :</t>
    </r>
    <r>
      <rPr>
        <sz val="10"/>
        <color rgb="FF00B050"/>
        <rFont val="Calibri"/>
        <family val="2"/>
        <scheme val="minor"/>
      </rPr>
      <t xml:space="preserve"> Main ICF compris en ligne 27, si ICF préscreening dupliquer la ligne 27.
Si ICF grossesse il doit être notifié dans cette ligne
Si ICF progression, dupliquer la ligne 29, 
Si ICF génétique, dupliquer la ligne 29
Si ICF parent, dupliquer la ligne 29
Si ICF enfant devenant adulte, dupliquer la ligne 29</t>
    </r>
  </si>
  <si>
    <r>
      <t xml:space="preserve">La ligne de temps médical comptabilise le temps médical relatif au service d'investigation (investigateur ou co-investigateurs).
En cas d’intervention d’autres services que le service d’investigation, ce même temps de formation est applicable à ces services annexes dans section "autres coûts/surcoûts imputables à la recherche.
Ligne duplicable
</t>
    </r>
    <r>
      <rPr>
        <u/>
        <sz val="10"/>
        <color rgb="FF00B050"/>
        <rFont val="Calibri"/>
        <family val="2"/>
        <scheme val="minor"/>
      </rPr>
      <t xml:space="preserve">Exemple en oncologie </t>
    </r>
    <r>
      <rPr>
        <sz val="10"/>
        <color rgb="FF00B050"/>
        <rFont val="Calibri"/>
        <family val="2"/>
        <scheme val="minor"/>
      </rPr>
      <t xml:space="preserve">(au minimum) :  pour les phases 1 / Expansion/ phase 2 basket multicohortes systématique 
Phase 1 : 
screening 3h; CxJ1 :  3H; CxJ8, 15, 21 : 2h; Cxj2, 3, 5, (hors administration de traitement) :  1h ; EOT 3h ; FU 1h30 ; LFU 1h ; Visite non programmée 3h
Phase 2 et 3, avec propositions ci-dessous (au minimum)  : screening 2H ; CxJ1 :  2h ;  CxJ8, 15, 21 : 1H ; Cxj2, 3, 5 si applicable hors administration de traitement 30min ; EOT 2h ; FU 1h ; LFU 30min ; Visite non programmée 2h
En cas d'étude pédiatrique ou étude avec représentant / tuteur ajouter une ligne de  30 min supplémentaire par visite  à toutes les visites mentionnées au protocole et visite non prévue
</t>
    </r>
    <r>
      <rPr>
        <b/>
        <sz val="10"/>
        <color rgb="FF00B050"/>
        <rFont val="Calibri"/>
        <family val="2"/>
        <scheme val="minor"/>
      </rPr>
      <t>Thérapies innovantes :</t>
    </r>
    <r>
      <rPr>
        <sz val="10"/>
        <color rgb="FF00B050"/>
        <rFont val="Calibri"/>
        <family val="2"/>
        <scheme val="minor"/>
      </rPr>
      <t xml:space="preserve"> A dupliquer par service si, par exemple service investigation (suivi du patient) différent du service autorisé à injecter la thérapie innovante.
Ex: étude sur une pathologie en Médecine Interne, c'est le service d'onco hématologie qui est autorisé à administré les CAR T cells/OGM/MTI
Temps à évaluer pour les visites protocolaires : screening et J1, minimum 2H. 
Comptabiliser du temps médical pour les jours "hors visite protocolaire" car le patient est toujours hospitalisé et donc surveillé. Prévoir en conditionnel, exemple si le patient est hospitalisé au délà de la durée prévue d'hospitalisation
*Dupliquer la ligne pour intégrer un temps de coordination entre les 2 services : "temps médical mise en place des circuits de l'essai" </t>
    </r>
  </si>
  <si>
    <r>
      <t xml:space="preserve">Cette ligne est à considérer par amendement au protocole
</t>
    </r>
    <r>
      <rPr>
        <b/>
        <sz val="10"/>
        <color rgb="FF00B050"/>
        <rFont val="Calibri"/>
        <family val="2"/>
      </rPr>
      <t xml:space="preserve">Thérapies innovantes </t>
    </r>
    <r>
      <rPr>
        <sz val="10"/>
        <color rgb="FF00B050"/>
        <rFont val="Calibri"/>
        <family val="2"/>
      </rPr>
      <t>: A dupliquer par service si, par exemple service investigation (suivi du patient) différent du service autorisé à injecter la thérapie innovante.
Ex: étude sur une pathologie en Médecine Interne, c'est le service d'onco hématologie qui est autorisé à administré les CAR T cells/OGM/MTI</t>
    </r>
  </si>
  <si>
    <t>Le temps TEC est précisé par le promoteur selon le temps requis par le protocole.
Colonne A : ne garder que le niveau concerné
Colonne D : ne garder que le montant concerné (pas de texte)</t>
  </si>
  <si>
    <t>"Temps TEC monitoring avec promoteur/CRO" doit être facturé par jour et par ARC moniteur (hors co-visite dans le cadre d’une formation ou d’un coaching). 
Ces données ne concernent pas l'imagerie si les données sont générées par un portail d'imagerie, distinctes du CRF (cf. ligne 146).
Colonne A : ne garder que le niveau concerné
Colonne D : ne garder que le montant concerné (pas de texte)</t>
  </si>
  <si>
    <r>
      <t xml:space="preserve">
Il est recommandé au promoteur de transmettre le CRF ou le draft du CRF afin de permettre une bonne évaluation
</t>
    </r>
    <r>
      <rPr>
        <u/>
        <sz val="10"/>
        <color rgb="FF00B050"/>
        <rFont val="Calibri"/>
        <family val="2"/>
        <scheme val="minor"/>
      </rPr>
      <t xml:space="preserve">Exemple de page : </t>
    </r>
    <r>
      <rPr>
        <sz val="10"/>
        <color rgb="FF00B050"/>
        <rFont val="Calibri"/>
        <family val="2"/>
        <scheme val="minor"/>
      </rPr>
      <t xml:space="preserve">
- Page de la visite
- Page traitements concomittants, procédures concomittantes... 
- Evènements indésirables, EIG, AESI...
Pour information : en data management 1 page = a minima 10 champs de data. La limite d’occurrence pour le temps TEC visite est par patient et par visite.
Cela peut être réévalué dès lors que le nombre de champs de données est connu.
Colonne A : ne garder que le niveau concerné
Colonne D : ne garder que le montant concerné (pas de texte)</t>
    </r>
  </si>
  <si>
    <r>
      <t xml:space="preserve">
Il est recommandé au promoteur de transmettre le CRF ou le draft du CRF afin de permettre une bonne évaluation
</t>
    </r>
    <r>
      <rPr>
        <u/>
        <sz val="10"/>
        <color rgb="FF00B050"/>
        <rFont val="Calibri"/>
        <family val="2"/>
        <scheme val="minor"/>
      </rPr>
      <t xml:space="preserve">Exemple de page : </t>
    </r>
    <r>
      <rPr>
        <sz val="10"/>
        <color rgb="FF00B050"/>
        <rFont val="Calibri"/>
        <family val="2"/>
        <scheme val="minor"/>
      </rPr>
      <t xml:space="preserve">
- Page de la visite
- Page traitements concomittants, procédures concomittantes... 
- Evènements indésirables, EIG, AESI...
Ajouter 5 à 10 pages en prévision des évènements indésirables..
Pour information : en data management 1page = a minima 10 champs de data. La limite d’occurrence pour le temps TEC visite est par patient et par visite.
Cela pourrait être réévalué lorsque le nombre de champs de données sera connu.
Ces données ne concernent pas l'imagerie si les données sont générées par un portail d'imagerie, distinctes du CRF (cf. ligne 146).
Colonne A : ne garder que le niveau concerné
Colonne D : ne garder que le montant concerné (pas de texte)</t>
    </r>
  </si>
  <si>
    <r>
      <t xml:space="preserve">Il est recommandé au promoteur de transmettre le CRF ou le draft du CRF afin de permettre une bonne évaluation
</t>
    </r>
    <r>
      <rPr>
        <u/>
        <sz val="10"/>
        <color rgb="FF00B050"/>
        <rFont val="Calibri"/>
        <family val="2"/>
        <scheme val="minor"/>
      </rPr>
      <t xml:space="preserve">Exemple de page : </t>
    </r>
    <r>
      <rPr>
        <sz val="10"/>
        <color rgb="FF00B050"/>
        <rFont val="Calibri"/>
        <family val="2"/>
        <scheme val="minor"/>
      </rPr>
      <t xml:space="preserve">
- Page de la visite
- Page traitements concomittants, procédures concomittantes... 
- Evènements indésirables, EIG, AESI...
Ajouter 5 à 10 pages en prévision des évènements indésirables.
Pour information : en data management 1page = a minima 10 champs de data. La limite d’occurrence pour le temps TEC visite est par patient et par visite.
Cela pourrait être réévalué lorsque le nombre de champs de données sera connu.
Ces données ne concernent pas l'imagerie si les données sont générées par un portail d'imagerie, distinctes du CRF (cf. ligne 146).
Colonne A : ne garder que le niveau concerné
Colonne D : ne garder que le montant concerné (pas de texte)</t>
    </r>
  </si>
  <si>
    <t>Par visite et par patient. Le temps TEC gestion auto-questionnaire (15 min) est doublé si plusieurs questionnaires (à revoir si cas particulier).
Cas particuliers = lorsque l'autoquestionnaire est supérieur ou égal à 30 pages. Dans ce cas particulier, la négociation peut avoir lieu au cas par cas.
Colonne A : ne garder que le support concerné (papier ou électronique)
Colonne D : ne garder que le montant concerné (pas de texte)</t>
  </si>
  <si>
    <t>Au-delà de 5 questionnaires un temps supplémentaire 15min par patient (si papier) ou 30 min (si électronique)
Colonne A : ne garder que le support concerné (papier ou électronique)
Colonne D : ne garder que le montant concerné (pas de texte)</t>
  </si>
  <si>
    <r>
      <t xml:space="preserve">Ligne applicable par visite et par patient
Calcul effectué en pratique </t>
    </r>
    <r>
      <rPr>
        <u/>
        <sz val="10"/>
        <color rgb="FF00B050"/>
        <rFont val="Calibri"/>
        <family val="2"/>
        <scheme val="minor"/>
      </rPr>
      <t>par visite (et non par prélèvement)</t>
    </r>
    <r>
      <rPr>
        <sz val="10"/>
        <color rgb="FF00B050"/>
        <rFont val="Calibri"/>
        <family val="2"/>
        <scheme val="minor"/>
      </rPr>
      <t xml:space="preserve">. Cette ligne est complémentaire de celle "Temps tech labo" et ne s'y substitue pas. Cette activité est réalisée essentiellement par les services de soin d'investigation clinique (et/ou structure dédiée).  Elle correspond à la gestion des kits de prélèvement pour le laboratoire centralisé au sens : réception, inventaire, suivi des dates de péremption et du stock, demande de réapprovisionnement, destruction, préparation pour l'équipe soignante,etc. Le temps TEC gestion des kits de prélèvement est 1h par patient par visite et non par prélèvement; la  mention « si non pris en compte dans la partie anatomo pathologie » doit être retirée.
Le temps TEC ici est différent du technicage (cf. explication dans le mode opératoire).
1h/visite  , peu importe le nombre de prélèvements </t>
    </r>
  </si>
  <si>
    <r>
      <t xml:space="preserve">A facturer au réel au prorata du nombre d'appels : </t>
    </r>
    <r>
      <rPr>
        <i/>
        <sz val="10"/>
        <color rgb="FF00B050"/>
        <rFont val="Calibri"/>
        <family val="2"/>
        <scheme val="minor"/>
      </rPr>
      <t>exemple</t>
    </r>
    <r>
      <rPr>
        <sz val="10"/>
        <color rgb="FF00B050"/>
        <rFont val="Calibri"/>
        <family val="2"/>
        <scheme val="minor"/>
      </rPr>
      <t xml:space="preserve"> si 2 appels pour le J1 comptabiliser 2 appels </t>
    </r>
  </si>
  <si>
    <t>1 forfait pour la formation de l'ensemble des IDE des différents services impliqués dans l'étude 
Colonne A : ne garder que le niveau concerné
Colonne D : ne garder que le montant concerné (pas de texte)</t>
  </si>
  <si>
    <r>
      <t xml:space="preserve">L'item est par mesure de signes vitaux donc si le protocole demande 3 prises de tension et seule la moyenne est reportée dans le CRF on comptera 3 prises pour le timepoint en question 
Signes vitaux = fréquence cardiaque + TA + température et possiblement saturation.
Si mesure du poids +/- taille +/- IMC (en plus de la visite de sélection), ajouter une ligne dans "autres coûts et surcoûts"  de "temps infirmier mesure du poids +/- taille +/- IMC", et lister les visites concernées.
</t>
    </r>
    <r>
      <rPr>
        <b/>
        <sz val="10"/>
        <color rgb="FF00B050"/>
        <rFont val="Calibri"/>
        <family val="2"/>
        <scheme val="minor"/>
      </rPr>
      <t>Thérapies innovantes</t>
    </r>
    <r>
      <rPr>
        <sz val="10"/>
        <color rgb="FF00B050"/>
        <rFont val="Calibri"/>
        <family val="2"/>
        <scheme val="minor"/>
      </rPr>
      <t xml:space="preserve"> : Comptabiliser les :
- Mesures pré/pendant/post administration, 
- Jours sans évaluation protocolaire car surveillance continue et minimale du patient
Prévoir le conditionnel, exemple, en cas de prolongation d'hospitalisation</t>
    </r>
  </si>
  <si>
    <t>Applicable pour administration sous cutanée (SC), intra-musculaire (IM), intradermique, IV sans poche* (introduction d'un fluide sous pression via  une seringue dans l'organisme).
* N'est pas applicable lors d'un traitement par voie orale ou IV (avec poche)
Comptabiliser prémédication post médication, et hydratation</t>
  </si>
  <si>
    <r>
      <t xml:space="preserve">Dupliquer chaque ligne pour chaque traitement qui s'administre en IV (avec poche) : 
</t>
    </r>
    <r>
      <rPr>
        <i/>
        <sz val="10"/>
        <color rgb="FF00B050"/>
        <rFont val="Calibri"/>
        <family val="2"/>
        <scheme val="minor"/>
      </rPr>
      <t>exemple</t>
    </r>
    <r>
      <rPr>
        <sz val="10"/>
        <color rgb="FF00B050"/>
        <rFont val="Calibri"/>
        <family val="2"/>
        <scheme val="minor"/>
      </rPr>
      <t>: si le protocole est une association de 2 molécules perfusées IV alors il y aura 1 ligne pour la molécule 1 et 1 ligne pour la molécule 2
Comptabiliser pré et post médication, et hydratation</t>
    </r>
  </si>
  <si>
    <r>
      <t xml:space="preserve">Pour les prelevements PK et / ou administration IV  (avec poche) 
En cas de traitement oral +  tube en central lab  à comptabiliser, indiquer également si applicable (cathé à changer)
</t>
    </r>
    <r>
      <rPr>
        <b/>
        <sz val="10"/>
        <color rgb="FF00B050"/>
        <rFont val="Calibri"/>
        <family val="2"/>
        <scheme val="minor"/>
      </rPr>
      <t xml:space="preserve">Thérapies innovantes </t>
    </r>
    <r>
      <rPr>
        <sz val="10"/>
        <color rgb="FF00B050"/>
        <rFont val="Calibri"/>
        <family val="2"/>
        <scheme val="minor"/>
      </rPr>
      <t>: En cas de nécessité de la pose de cathéter (central), comptabiliser temps médical du service concerné, acte et l'hospitalisation correspondante en sus</t>
    </r>
  </si>
  <si>
    <r>
      <t xml:space="preserve">30min de base à réévaluer si besoin et selon les procédures
Ceci s'applique par exemple en cas d'envoi des tracés d' ECG en  centralisé, Holter ou autre envoi centralisé de données issues d'un examen si non compté dans le temps Infirmier pour cet acte.
</t>
    </r>
    <r>
      <rPr>
        <u/>
        <sz val="10"/>
        <color rgb="FF00B050"/>
        <rFont val="Calibri"/>
        <family val="2"/>
        <scheme val="minor"/>
      </rPr>
      <t>Exemple :</t>
    </r>
    <r>
      <rPr>
        <sz val="10"/>
        <color rgb="FF00B050"/>
        <rFont val="Calibri"/>
        <family val="2"/>
        <scheme val="minor"/>
      </rPr>
      <t xml:space="preserve"> aide au médecin pour l’envoi pour relecture au laboratoire centralisé. (liste non exhaustive)
* Applicable également pour la réalisation des ECG:
 - si ECG simple 15 min par acte
 - si ECG tripliqué 30 min par acte .
- Envoi ECG centralisé 15 min 
* PMO/BMO : préparation patient et aide à la réalisation : 30 min
* Ponction lonbaire : Préparation patient et aide à la réalisation : 30 min
* spirométrie, DLCO, pléthysmographie  : 30min
* test de marche 6 min : 30min</t>
    </r>
  </si>
  <si>
    <t>On duplique chaque ligne par type de tube c’est-à-dire par type de prélèvement demandé par le flow chart du protocole et le manuel de laboratoire. Le manuel de laboratoire ou a minima un draft abouti  est nécessaire pour réaliser l'estimation budgétaire . 
Par exemple (liste non exhaustive) :
* 1 ligne pour les PK
* 1 ligne pour les ADA (= PD)
* 1 ligne pour cytokine...
* 1 ligne par suivi pharmacocyténique, pharmacodynamie</t>
  </si>
  <si>
    <t>Applicable pour les essais dont le produit à l'étude est un radio-élément
Il s'agit ici du temps de manipulateur radio en cas d'administration d'un radio-élément étant le produit à l'étude (exemple radiothérapie interne vectorisée OU imagerie médicale OU médecine nucléaire et si celui-ci est administré par un manipulateur radio. Les modalités d'administration dépendent des établissements de santé.</t>
  </si>
  <si>
    <r>
      <rPr>
        <u/>
        <sz val="10"/>
        <color rgb="FF00B050"/>
        <rFont val="Calibri"/>
        <family val="2"/>
        <scheme val="minor"/>
      </rPr>
      <t>Exemples d'actes nomenclaturés :</t>
    </r>
    <r>
      <rPr>
        <sz val="10"/>
        <color rgb="FF00B050"/>
        <rFont val="Calibri"/>
        <family val="2"/>
        <scheme val="minor"/>
      </rPr>
      <t xml:space="preserve">
- Référentiel AMI pour les actes IDE qui sont codés en intégrant du temps personnel; il est parfois nécessaire d'ajouter du temps personnel pour certains actes, hors actes infirmiers "basiques" comme la pose ou le retrait de cathéter). Ils sont comptabilisés ainsi pour des prélèvements sanguins, urinaires, salivaires,.... 
Tests de grossesse urinaire : AMI par visite 
Points de PK/PD réalisés à des temps différents lors d'une même visite (exemple: C1J1 prédose, 1H, 2H, 4H post dose), il faut ajouter une ligne AMI PK centralisé, 1,5AMI pour chaque point de PK/PD en sus du temps IDE mentionnés dans la section "Estimation du temps Infirmier"
Les actes de biopsie, d'anesthésie sont des actes médicaux et doivent être colligés dans la partie des "ACTES NOMENCLATURES ".
Tout acte imposé par le protocole de recherhce est valorisé même s'il ne conclut pas à une analyse (sous réserve que cela soit documenté dans les documents sources).</t>
    </r>
  </si>
  <si>
    <r>
      <t xml:space="preserve">tarif CCAM (cf. ameli.fr), 
exemple:  
* ECG (DEQP003), 
* ECG triplicate : comptabiliser cotation ECG x3
* Examen de la vision binoculaire BLQP010...)
* Actes de prélèvement Biopsie/Exérèse (pièce opératoire) sans guidage d'imagerie, il s'agit ici des actes médicaux pour recueillir les échantillons biologiques. 
Les actes d'analyses sont décrits dans la partie anatomo-pathologie.
Exemple actes médicaux, liste non exaustive : 
* GEQE004 Fibroscopie bronchique, avec lavage bronchioloalvéolaire à visée diagnostique 
* ZZHH001 Biopsie d’un organe profond sur une cible, par voie transcutanée
* Spirométrie, test de marche
</t>
    </r>
    <r>
      <rPr>
        <b/>
        <sz val="10"/>
        <color rgb="FF00B050"/>
        <rFont val="Calibri"/>
        <family val="2"/>
        <scheme val="minor"/>
      </rPr>
      <t>* les actes et leurs couts, sont disponibles ici : https://www.ameli.fr/accueil-de-la-ccam/index.php</t>
    </r>
  </si>
  <si>
    <r>
      <rPr>
        <u/>
        <sz val="10"/>
        <color rgb="FF00B050"/>
        <rFont val="Calibri"/>
        <family val="2"/>
        <scheme val="minor"/>
      </rPr>
      <t xml:space="preserve">Exemples d'actes non nomenclaturés : </t>
    </r>
    <r>
      <rPr>
        <sz val="10"/>
        <color rgb="FF00B050"/>
        <rFont val="Calibri"/>
        <family val="2"/>
        <scheme val="minor"/>
      </rPr>
      <t xml:space="preserve">
Hyperglycémie orale provoquée : forfait devant comptabiliser du temps de personnel + un acte
Test de marche 2 min
Il s'agit de tous les actes hors nomenclature requis par le protocole et réalisé par le centre. Cette section peut engendrer du temps de personnel nécessaire à la réalisation de l'acte selon la pratique de l'établissement à ajouter dans "autres coûts et surcoûts".
</t>
    </r>
  </si>
  <si>
    <r>
      <t xml:space="preserve">Consultation médicale au tarif CCAM : correspond à une consultation de suivi hors pratique courante effectuée par l’investigateur ou par un autre spécialiste impliqué dans la recherche. 
Cette ligne (surcoût) est à prendre en compte pour chaque visite protocolaire en sus du temps médical d'investigation (coût)
Les tarifs sont disponibles ici https://www.ameli.fr/rhone/medecin/exercice-liberal/facturation-remuneration/consultations-actes/tarifs/tarifs-conventionnels-medecins-generalistes-specialistes
Applicable à la téléconsultation (en plus du temps médical)
A compter pour chaque examen complet du PI ou ciblé d'un spécialiste : 
Coter au tarif CCAM +/- majoration consultation et coordination 
</t>
    </r>
    <r>
      <rPr>
        <b/>
        <sz val="10"/>
        <color rgb="FF00B050"/>
        <rFont val="Calibri"/>
        <family val="2"/>
        <scheme val="minor"/>
      </rPr>
      <t xml:space="preserve">Thérapies innovantes </t>
    </r>
    <r>
      <rPr>
        <sz val="10"/>
        <color rgb="FF00B050"/>
        <rFont val="Calibri"/>
        <family val="2"/>
        <scheme val="minor"/>
      </rPr>
      <t>: Dupliquer par spécialité, tarif selon la spécialité (investigation + service administration du TTT).
* Comptabiliser tous les jours d'hospitalisation, exemple : 
- Jours avec evaluation spécifique (sélection, lymphodéplétion, J1, J2, J4, J22, J28…)
- jours pendant l'hospitalisation post CAR-T, sans évaluation protocolaire (surveillance continue et minimale)
- Jours conditionnels : si le patient est hospitalisé au delà de la durée prévue
Colonne D : ne garder que le montant concerné (pas de texte)</t>
    </r>
  </si>
  <si>
    <r>
      <t xml:space="preserve">Mis en colonne A Tarif CCAM XXX € + dépassement honoraire aux frais réels si réalisé en externe et si aucun partenariat entre le promoteur et le prestataire
Tarif CCAM en vigueur en colonne D
Utiliser Avis Ponctuel de Consultant pour avis d'un spécialiste (patient ne doit pas avoir été vu dans les 4 mois avant ou après la visite).
Par consultation APC (Avis Ponctuel consultant), APY, APU
Pour chaque consultation en dehors de la consultation investigateur 
</t>
    </r>
    <r>
      <rPr>
        <u/>
        <sz val="10"/>
        <color rgb="FF00B050"/>
        <rFont val="Calibri"/>
        <family val="2"/>
        <scheme val="minor"/>
      </rPr>
      <t>Exemple</t>
    </r>
    <r>
      <rPr>
        <sz val="10"/>
        <color rgb="FF00B050"/>
        <rFont val="Calibri"/>
        <family val="2"/>
        <scheme val="minor"/>
      </rPr>
      <t xml:space="preserve"> consultation d'anesthésie pour biopsie, consultation nutritionniste, consultation ophtalmologue, cardiologue....
 Il ne s'agit pas ici du temps investigateur mentionné dans la section "Taches d'investigation  Cette ligne est à prendre en compte pour chaque visite protocolaire nécessitant un spécialiste en sus du temps médical spécialiste stipulé dans la section "Temps médical supplémentaire" Les tarifs sont disponibles ici https://www.ameli.fr/rhone/medecin/exercice-liberal/facturation-remuneration/consultations-actes/tarifs/tarifs-conventionnels-medecins-generalistes-specialistes
</t>
    </r>
    <r>
      <rPr>
        <b/>
        <sz val="10"/>
        <color rgb="FF00B050"/>
        <rFont val="Calibri"/>
        <family val="2"/>
        <scheme val="minor"/>
      </rPr>
      <t xml:space="preserve">Thérapies innovantes </t>
    </r>
    <r>
      <rPr>
        <sz val="10"/>
        <color rgb="FF00B050"/>
        <rFont val="Calibri"/>
        <family val="2"/>
        <scheme val="minor"/>
      </rPr>
      <t>: tarif selon la spécialité
Prévoir le circuit du patient notamment en prévention de toxicité : anesthésie, neurologue, infectiologie, endocrinologie...
* leucaphérèse comptabiliser consultation pré-aphérèse pour évaluation du capital veineux</t>
    </r>
  </si>
  <si>
    <r>
      <t xml:space="preserve">Laisser uniquement le tarif colonne D  (pas de texte) et dupliquer la ligne si nécessaire
Bien vérifier sur l'annexe 2 si l'HDJ est comptabilisée pour calculer le niveau de complexité de la recherche.
Pour plus de lisibilité, dupliquer les lignes des forfaits d’hébergement hôtelier et indiquer le tarif forfaitaire correspondant.
Applicable pour tout type d’administration nécessitant l’occupation d’un lit ou un fauteuil en HDJ, hospitalisation.
</t>
    </r>
    <r>
      <rPr>
        <u/>
        <sz val="10"/>
        <color rgb="FF00B050"/>
        <rFont val="Calibri"/>
        <family val="2"/>
        <scheme val="minor"/>
      </rPr>
      <t>Exemple :</t>
    </r>
    <r>
      <rPr>
        <sz val="10"/>
        <color rgb="FF00B050"/>
        <rFont val="Calibri"/>
        <family val="2"/>
        <scheme val="minor"/>
      </rPr>
      <t xml:space="preserve"> 
*Traitements à perfuser 
*Biopsie en fonction de la localisation
*Points multiples de prélèvements centralisés si traitement per os ou pas de traitement
Les horaires d'ouverture de chaque service d'hospitalisation de jour doivent être respectés. En cas de procédure à réaliser en dehors de ces horaires, c'est l'hospitalisation complète qui sera appliquée
Il s'agit ici des tarifs des hospitalisations "classiques" 
En cas d'hospitalisation spécifiques, par exemple dans le cadre de lymphodéplétion, cytaphérèse, leucaphérèse, adminsitration de CART, administration de virus actif ou non, il est nécessaire d'ajouter une ligne dans la section autres coûts/ surcoûts imputables à la recherche
</t>
    </r>
    <r>
      <rPr>
        <b/>
        <sz val="10"/>
        <color rgb="FF00B050"/>
        <rFont val="Calibri"/>
        <family val="2"/>
        <scheme val="minor"/>
      </rPr>
      <t>Thérapies innovantes</t>
    </r>
    <r>
      <rPr>
        <sz val="10"/>
        <color rgb="FF00B050"/>
        <rFont val="Calibri"/>
        <family val="2"/>
        <scheme val="minor"/>
      </rPr>
      <t xml:space="preserve"> : Comptabiliser toutes les hospitalisations</t>
    </r>
  </si>
  <si>
    <r>
      <t>Laisser uniquement le tarif colonne D (pas de texte) et dupliquer la ligne si nécessaire
Bien vérifier sur l'annexe 2 si l'HDJ est comptabilisée pour calculer le niveau de complexité de la recherche.
Pour plus de lisibilité, dupliquer les lignes des forfaits d’hébergement hôtelier et indiquer le tarif forfaitaire correspondant
Applicable pour tout type d’administration nécessitant l’occupation d’un lit ou un fauteuil en HDJ, hospitalisation.</t>
    </r>
    <r>
      <rPr>
        <u/>
        <sz val="10"/>
        <color rgb="FF00B050"/>
        <rFont val="Calibri"/>
        <family val="2"/>
        <scheme val="minor"/>
      </rPr>
      <t xml:space="preserve">
Exemple : 
</t>
    </r>
    <r>
      <rPr>
        <sz val="10"/>
        <color rgb="FF00B050"/>
        <rFont val="Calibri"/>
        <family val="2"/>
        <scheme val="minor"/>
      </rPr>
      <t xml:space="preserve">*Traitements à perfuser 
*Biopsie en fonction de la localisation
*Points multiples de prélèvements centralisés si traitement per os ou pas de traitement
Les horaires d'ouverture de chaque service d'hospitalisation de jour doivent être respectés. En cas de procédure à réaliser en dehors de ces horaires, c'est l'hospitalisation complète qui sera appliquée
Il s'agit ici des tarifs des hospitalisations "classiques" 
En cas d'hospitalisation spécifiques, par exemple dans le cadre de lymphodéplétion, cytaphérèse, leucaphérèse, adminsitration de CART, administration de virus actif ou non, il est nécessaire d'ajouter une ligne dans la section autres couts/ surcouts imputables à la recherche
</t>
    </r>
    <r>
      <rPr>
        <b/>
        <sz val="10"/>
        <color rgb="FF00B050"/>
        <rFont val="Calibri"/>
        <family val="2"/>
        <scheme val="minor"/>
      </rPr>
      <t xml:space="preserve">Thérapies innovantes </t>
    </r>
    <r>
      <rPr>
        <sz val="10"/>
        <color rgb="FF00B050"/>
        <rFont val="Calibri"/>
        <family val="2"/>
        <scheme val="minor"/>
      </rPr>
      <t>: Pour les hospitalisations complexes (CAR-T, MTI/OGM), 3 lignes à comptabiliser : 
- "Forfait frais hébergement hôtelier"
- "Forfait hospitalisation en cas d'OGM/CAR-T cell/MTI"
- "Frais complémentaires pour hospitalisation du patient en chambre spécifique (ex : à atmosphère contrôlée)"</t>
    </r>
  </si>
  <si>
    <r>
      <t xml:space="preserve">Indiquer dans cette section l’intégralité du temps du  personnel d'une spécialité autre que celle du service d'investigation (ex: ophtalmologie, cardiologie, etc.) et les hospitalisations non prévues. 
</t>
    </r>
    <r>
      <rPr>
        <u/>
        <sz val="10"/>
        <color rgb="FF00B050"/>
        <rFont val="Calibri"/>
        <family val="2"/>
        <scheme val="minor"/>
      </rPr>
      <t>Exemples :</t>
    </r>
    <r>
      <rPr>
        <sz val="10"/>
        <color rgb="FF00B050"/>
        <rFont val="Calibri"/>
        <family val="2"/>
        <scheme val="minor"/>
      </rPr>
      <t xml:space="preserve">
- Hospitalisation en cas d'EIG imputable à la recherche à facturer au réel (possibilité de chiffrer lors de la facturation avec l'aide du DIM)
- Temps médical d'une spécialité autre que celle du service d'investigation (ex: ophtalmo, cardio, etc.) 
- Forfait clôture de la recherche : 1h temps médical + 3h temps TEC en cas d'étude de niveau 3 
- un coût ou surcoût non indiqué dans le template mais prévu au protocole pour les besoins de la recherche, ne sont pas réalisés selon les standards de la pratique courante,
- un temps de personnel requis pour la réalisation de l'étude. 
-le temps de coordination médicale
- Le temps de coordination de chaque service impliqué dans l'étude </t>
    </r>
  </si>
  <si>
    <t>Le forfait prend en compte la déclaration d'un événement indésirable grave initial
En cas d'hospitalisation liée, les coûts seront appliqués lignes 67 et 68 ou selon le tarif spécifique de l'hospitalisation
Ligne applicable également aux AESI</t>
  </si>
  <si>
    <t>ligne à griser et à mettre en non applicable uniquement si les Effet indésirable grave et inattendu (EIGI) et Line Listing  sont transmis par email ou courrier 
Ligne applicable également aux AESI</t>
  </si>
  <si>
    <t>Forfait annuel ligne à griser et à mettre en non applicable uniquement si les SUSARs et Line Listing  sont transmis par email ou courrier  
Ligne applicable également aux AESI
Gestion par papier: 100€
Gestion sur plateforme: 300€
Colonne A : ne garder que le support concerné
Colonne D : ne garder que le montant concerné (pas de texte)</t>
  </si>
  <si>
    <t>Le temps médical relatif aux autres services impliqués sera ajouté dans la ligne ci-dessous
(ex: si temps médical ophtalmo pour une étude en hématologie)
 - Actes réalisés via l'établissement en interne 
- Actes réalisés via l' établissement en externe aux frais réels
- Contrat de prestation aux frais réels
La ligne temps médical correspond au temps médical du service investigateur</t>
  </si>
  <si>
    <t xml:space="preserve"> - Actes réalisés via le établissement interne 
- Actes réalisés via le établissement en externe aux frais réels
- Contrat de prestation aux frais réels
La ligne temps médical correspond au temps médical spécialité médicale.</t>
  </si>
  <si>
    <r>
      <t xml:space="preserve">Organisation logistique prestataire, sous traitant... réalisation des images d'écho-cœur ou autres images à  via l' établissement prestataire de service l'établissement investigateur 
</t>
    </r>
    <r>
      <rPr>
        <u/>
        <sz val="10"/>
        <color rgb="FF00B050"/>
        <rFont val="Calibri"/>
        <family val="2"/>
        <scheme val="minor"/>
      </rPr>
      <t xml:space="preserve">Exemple: </t>
    </r>
    <r>
      <rPr>
        <sz val="10"/>
        <color rgb="FF00B050"/>
        <rFont val="Calibri"/>
        <family val="2"/>
        <scheme val="minor"/>
      </rPr>
      <t xml:space="preserve">
* En cas de téléchargement des images réalisées en dehors de l'établissement, cette ligne doit etre dupliquée pour les examens réalisés en dehors du centre, Temps TEC chargement PACS examen extérieur, voir consigne L132.
Cette ligne concerne le temps TEC passé pour la gestion des examens/prestations réalisés en externe (prise de rdv, envoi des ordonnances, récupération des comptes rendus, soumission à l'investigateur, suivi administratif de la prestation externalisée)
Cette ligne est à dupliquer par type de prestation externalisée (actes d'ophtalmologie, une ligne pour l'externalisation des actes de cardiologie..). </t>
    </r>
  </si>
  <si>
    <r>
      <rPr>
        <sz val="10"/>
        <color rgb="FF00B050"/>
        <rFont val="Calibri"/>
        <family val="2"/>
        <scheme val="minor"/>
      </rPr>
      <t>Temps TEC pour la gestion réception du matériel tablette pour questionnaire par exemple 
à maintenir car en pratique le matériel est envoyé et l' établissement doit lui-même le renvoyer (conditionnement et retour). les ARCs sponsor refusent de les récupérer lors du monitoring.
Préciser le type de matériel en colonne A. Lister le matériel en adéquation avec l'annexe 5</t>
    </r>
    <r>
      <rPr>
        <strike/>
        <sz val="10"/>
        <color rgb="FF00B050"/>
        <rFont val="Calibri"/>
        <family val="2"/>
        <scheme val="minor"/>
      </rPr>
      <t xml:space="preserve">
</t>
    </r>
    <r>
      <rPr>
        <u/>
        <sz val="10"/>
        <color rgb="FF00B050"/>
        <rFont val="Calibri"/>
        <family val="2"/>
        <scheme val="minor"/>
      </rPr>
      <t>Exemple</t>
    </r>
    <r>
      <rPr>
        <sz val="10"/>
        <color rgb="FF00B050"/>
        <rFont val="Calibri"/>
        <family val="2"/>
        <scheme val="minor"/>
      </rPr>
      <t xml:space="preserve"> : x électrocardiographes, x thermomètres, x tablettes... (liste non exhaustive)</t>
    </r>
  </si>
  <si>
    <r>
      <t xml:space="preserve">Par exemple pour étude virus non actif
Il s'agit ici des tarifs des hospitalisations "standards" 
Vérifier les montants ici : https://www.ameli.fr/rhone/assure/documentation-technique/t2a-mco-ref-financement-ssr-ccam-lpp
</t>
    </r>
    <r>
      <rPr>
        <b/>
        <sz val="10"/>
        <color rgb="FF00B050"/>
        <rFont val="Calibri"/>
        <family val="2"/>
      </rPr>
      <t xml:space="preserve">Thérapies innovantes </t>
    </r>
    <r>
      <rPr>
        <sz val="10"/>
        <color rgb="FF00B050"/>
        <rFont val="Calibri"/>
        <family val="2"/>
      </rPr>
      <t xml:space="preserve">: Suppléments pour les hospitalisations complexes : Ligne à comptabiliser </t>
    </r>
    <r>
      <rPr>
        <u/>
        <sz val="10"/>
        <color rgb="FF00B050"/>
        <rFont val="Calibri"/>
        <family val="2"/>
      </rPr>
      <t>dès le démarrage de l'hospitalisation continue</t>
    </r>
    <r>
      <rPr>
        <sz val="10"/>
        <color rgb="FF00B050"/>
        <rFont val="Calibri"/>
        <family val="2"/>
      </rPr>
      <t xml:space="preserve"> (exemple : lymphodéplétion) </t>
    </r>
    <r>
      <rPr>
        <u/>
        <sz val="10"/>
        <color rgb="FF00B050"/>
        <rFont val="Calibri"/>
        <family val="2"/>
      </rPr>
      <t>en sus</t>
    </r>
    <r>
      <rPr>
        <sz val="10"/>
        <color rgb="FF00B050"/>
        <rFont val="Calibri"/>
        <family val="2"/>
      </rPr>
      <t xml:space="preserve"> des lignes "Forfait frais d'hébergement hôtelier &gt; 24h" pour chaque jour d'hospitalisation OGM/CAR-T/MTI 
A adapter selon les recommandations de l'Etablissement du traitement à administrer, et selon le jugement de l'investigateur.
A prévoir en cas de prolongation d'hospitalisation
</t>
    </r>
    <r>
      <rPr>
        <u/>
        <sz val="10"/>
        <color rgb="FF00B050"/>
        <rFont val="Calibri"/>
        <family val="2"/>
      </rPr>
      <t xml:space="preserve">Ajouter une ligne en sus </t>
    </r>
    <r>
      <rPr>
        <sz val="10"/>
        <color rgb="FF00B050"/>
        <rFont val="Calibri"/>
        <family val="2"/>
      </rPr>
      <t>"Frais complémentaires pour hospitalisation du patient en chambre spécifique. Comptabiliser également en cas de prolongation d'hospitalisation
Chambres spécifiques, exemple (liste non exaustive)
- Patient aplasie
- Chambre atmosphère contrôlée
- Chambre isolée (virus)</t>
    </r>
  </si>
  <si>
    <t>Si requis dans les spécificités du protocole ou selon les spécificités dues au protocole : essai à risque : essai FIH , risque de CRS etc… 
Il est nécessaire de s’adapter au protocole de l’étude :
La prise en charge médicale de sécurité du patient au sein de l'établissement dans le cadre de l'essai clinique oblige les établissements à mettre en place des procédures de sécurité élevées afin de garantir la sécurité des patients. Cette ligne est donc applicable dès lors que l'établissement le requiert.</t>
  </si>
  <si>
    <t>Forfait clôture de la recherche : 
30 min de temps médical + 2h de temps TEC en cas d'une recherche de niveau 1
30 min de temps médical + 3h de temps TEC en cas d'une recherche de niveau 2
1h de temps médical + 3h de temps TEC en cas d'une recherche de niveau 3
Colonne A : ne garder que le niveau concerné
Colonne D : ne garder que le montant concerné (pas de texte)</t>
  </si>
  <si>
    <t>Tous les achats de réactifs, consommables non pris en compte dans les lignes de la matrice doivent être répertoriés et mis en facturation sur cette ligne, à la demande du promoteur (incluant la discordance entre le conditionnement du réactif et le nombre d'inclusion sur une période donnée). Le forfait de frais de gestion de 15€/commande est applicable. Evaluer un forfait global par visite ou pour l’étude.
Sans être exhaustif, donner des exemples illustratifs dans le MO. 
Patch EMLA étude pédiatrique à ajouter dans "autres coûts et surcoûts", lister les visites</t>
  </si>
  <si>
    <t xml:space="preserve">Forfait applicable si l'auditeur souhaite auditer/visiter le service de biologie et ou pathologie .
Forfait à dupliquer par service.
4h de temps médical </t>
  </si>
  <si>
    <r>
      <t xml:space="preserve">Description des analyses de biologie requises, avec réf NABM et cotation B. (Ex: NFS(1106)-B50).
Pour limiter le nombre de lignes, des panels peuvent être proposés par le coordonnateur, tout en respectant le principe des spécialités Biochimie, Hématologie, ACP. Quelques exemples sont présentés ci-après:
 - Ex: Panel e Biochimie (AST/ALT(522), GGT(519), Bili(1601), CRP(1804), Alb(1806))-B33. 
 Pour les analyses coûteuses et non recurrentes, identifiez des lignes individuelles.
 - Ex: Troponine T (7335)-B50
 Pour chaque ligne, il convient de préciser les visites impliquant ce surcoût. 
 A détailler en fonction du protocole. Prendre les références en vigueur sur les sites </t>
    </r>
    <r>
      <rPr>
        <u/>
        <sz val="10"/>
        <color rgb="FF00B050"/>
        <rFont val="Calibri"/>
        <family val="2"/>
      </rPr>
      <t xml:space="preserve">officiels http://www.codage.ext.cnamts.fr/codif/nabm/index_presentation.php?p_site=AMELI
</t>
    </r>
    <r>
      <rPr>
        <sz val="10"/>
        <color rgb="FF00B050"/>
        <rFont val="Calibri"/>
        <family val="2"/>
      </rPr>
      <t xml:space="preserve">Les actes de la liste LAHN seront facturés au tarif déréglementé aux frais réels.
</t>
    </r>
    <r>
      <rPr>
        <b/>
        <sz val="10"/>
        <color rgb="FF00B050"/>
        <rFont val="Calibri"/>
        <family val="2"/>
      </rPr>
      <t xml:space="preserve">Thérapie innovante : </t>
    </r>
    <r>
      <rPr>
        <sz val="10"/>
        <color rgb="FF00B050"/>
        <rFont val="Calibri"/>
        <family val="2"/>
      </rPr>
      <t xml:space="preserve">Exemple pour la leucaphérèse : comptabiliser toutes analyses virologiques, sérologiques… (serologie Hep B, Hep C, HIV, HTLV, syphillis, CMV et EBV + PCR hep E…)
</t>
    </r>
  </si>
  <si>
    <t xml:space="preserve"> Cette ligne est applicable pour toutes les Pk
 Cette ligne est donc comptabilisée par tube (véritable point de PK nécessaire à la recherche et non multiplication des aliquôts)  adressé en laboratoire dit "centralisé".
1 ligne de pk duplicable par cinétique (PK/PD) et par drogue explorée.</t>
  </si>
  <si>
    <t xml:space="preserve">
Cette ligne est duplicable pour décrire toutes les activités de biologie non prises en compte dans la ligne générique. Son application nécessite l'expertise de personnels de la biologie, ou de l'ACP. 
Afin de faciliter le montage financier des prestations pré-analytiques complexes, une liste informelle (non exhaustive) est proposée (facturable par prestation demandée) : La ligne doit être dupliquée pour chaque item décrit: 
L'occurrence est par point/acte/visite
Exemples de prestations (par temps croissant) : 
- Volumes d’aliquotage différents (&gt;5) sur une même visite spécifique (100µl, 200µl, 500µl) (15min)
- Connexion &amp; Saisie sur une base web (15-30min)/saisie
- Double centrifugation (30min)
- Préparation solution stabilisante (30 min)
- Préparation selles (30 min)
- Préparation et Envoi de tubes vers des laboratoires multiples ou envoi Back-up ou décalé (30min)
- Préparation de tube Biomarqueur ou autre spécificité (30min-1h)
- Préparation des CSF (LCR) 60 min
- Préparation  souchothèque (60 min)
- Quantiféron (incubation) (60 min)
- Prise en charge Tubes Génétique RNA/DNA (30min)
- Envoi de Bloc +/- lames vers une structure externe (60min)
- PBMC/Ficoll (3h)
- Intervention des services de Gardes : (2h/visite /par cinétique)
- Extraction ADN/ARN contrôle qualité inclus (-)
- Autres (-)
Ligne à dupliquer selon type de tubes (non exhaustif)</t>
  </si>
  <si>
    <r>
      <t xml:space="preserve">Cette ligne a fait l'objet d'une évaluation moyenne pour une intervention d'un laboratoire de spécialité. Elle est applicable uniquement pour une prise en charge hors des circuits et des activités de routine. Elle est spécifique et imposée par le promoteur et nécessite de la formation,  la mise en place de procédures, de circuits, et de mode opératoire spécifiques. </t>
    </r>
    <r>
      <rPr>
        <u/>
        <sz val="10"/>
        <color rgb="FF00B050"/>
        <rFont val="Calibri"/>
        <family val="2"/>
      </rPr>
      <t>Exemple:</t>
    </r>
    <r>
      <rPr>
        <sz val="10"/>
        <color rgb="FF00B050"/>
        <rFont val="Calibri"/>
        <family val="2"/>
      </rPr>
      <t xml:space="preserve"> NFS  (hors Standard Of Care)
 Elle comprend l'expertise par le biologiste/le pathologiste, la participation à la réunion de mise en place, la mise en place d'une procédure qualité, la formation des personnels techniques du laboratoire, la gestion documentaire propre à chaque sponsor, un circuit des échantillons adapté aux exigences des protocoles</t>
    </r>
    <r>
      <rPr>
        <strike/>
        <sz val="10"/>
        <color rgb="FF00B050"/>
        <rFont val="Calibri"/>
        <family val="2"/>
      </rPr>
      <t xml:space="preserve">
</t>
    </r>
    <r>
      <rPr>
        <i/>
        <sz val="10"/>
        <color rgb="FF00B050"/>
        <rFont val="Calibri"/>
        <family val="2"/>
      </rPr>
      <t>Cette ligne est duplicable en fonction des services concernés (par laboratoire de spécialité) Elle n'est pas applicable pour les services cliniques.</t>
    </r>
  </si>
  <si>
    <t>La ligne est dédiée aux actes d'ACP d'analyse. Les actes de biopsie, d'anesthésie sont des actes médicaux et  doivent être colligés dans la partie des "Actes Nomenclaturés" de la grille. 
La ligne Nomenclature prend en compte les analyses histologiques et immunohistochimiques, avec réf CCAM_ACP -V2 et sont à renseigner lorsqu’un compte rendu anatomopathologique doit être transmis au promoteur. Pour chaque ligne, il convient de préciser les visites impliquant ce surcoût. 
 Exemples : 
 - ZZQX116 : Examen cytopathologique de culot cellulaire d'un prélèvement ou de plusieurs prélèvements non différenciés de liquide et/ou de produit de ponction de structure anatomique, avec inclusion en paraffine (au prorata)
 - ZZQX162 Examen histopathologique de biopsie d'une structure anatomique, 
 - ZZQX045 Examen immunocytochimique ou immunohistochimique de prélèvement cellulaire ou tissulaire fixé avec 3 à 5 anticorps, avec quantification du signal pour chaque anticorps.</t>
  </si>
  <si>
    <t>Cette ligne comprend la réalisation d'actes standard par le laboratoire d'ACP. Réalisation d'un bloc de paraffine , préparation de lames (max:20), et l'envoi des matériels. Pour l'expertise médicale, sélection de la biopsie et validation de la zone d'intérêt, il faut le cas échéant ajouter la ligne " Temps médicalpathologiste: 1,5h" (Module "Tâche d'investigation")
 Ces lignes ne sont pas applicables pour les services cliniques.                             </t>
  </si>
  <si>
    <t>Cette ligne est applicable par le service d'ACP pour la sélection du bloc et de la zone d'intérêt de la Biopsie fraîche ou archivée, ou des controles et anotations des images post numérisation . Elle n'est applicable que si un pathologiste intervient. Elle est cumulative avec le forfait de 150€.
 Ces lignes ne sont pas applicables pour les services cliniques.
 Cette ligne est applicable au médecin Ana-Path donc doit être placée en ACP.</t>
  </si>
  <si>
    <t xml:space="preserve">Pour une raison de lisibilité cette ligne est dupliquée  et reportée dans le module "ANATOMO-PATHOLOGIE - acte hors nomenclature CCAM".
 L'occurrence est par point/acte/visite
 Ex:- Préparation d'expectorations induites: 90 min/visite.
 - Cartographie de la pièce en macroscopie (30min-2h);  - Récupération de Bloc en externe (1h/récupération), 
 - Gestion des données ACP spécifiques(30min/prelvt)
  - Numérisation , anonymisation, envoi: 30min/prelvt  
 Liste non exhaustive
Cette ligne peut être utilisée, lorsqu'une demande par un service clinique s'adresse à un laboratoire externe pour la récupération d'un bloc / lames. La valeur est de 50 € par récupération 
</t>
  </si>
  <si>
    <t>Ce forfait est applicable à toute recherche nécessitant de l'imagerie. Il intègre les tâches de base suivantes: prise de connaissance du protocole et de ses exigences, étude de faisabilité, élaboration des surcoûts en Imagerie , réponse aux questionnaires et maîtrise des BPC, réunion de mise en place, formation des équipes d'imagerie, rédaction des procédures pour le service.
 Si la participation de plusieurs unités d'imagerie ou de l'utilisation de plusieurs modalités est requise pour la mise en place, cette ligne peut  être dupliquée. La duplication doit être justifiée par un investissement particulier et substantiel pour les différentes modalités, équipements ou services concernés (ex : service IRM + médecine nucléaire). La décision sera de la responsabilité du service imagerie du centre coordonnateur et devra être applicable à tous les centres associés quelles que soient les organisations. 
A préciser et à dupliquer, si radiologie interventionnelle, médecine nucléaire ou imagerie, radiothérapie. 1 ligne par service/prestataire
 L'application de ce forfait est indépendante des inclusions réelles et de la réalisation effective d’examens car situé en amont de ces phases.</t>
  </si>
  <si>
    <r>
      <rPr>
        <u/>
        <sz val="10"/>
        <color rgb="FF00B050"/>
        <rFont val="Calibri"/>
        <family val="2"/>
      </rPr>
      <t xml:space="preserve">Etude complexe </t>
    </r>
    <r>
      <rPr>
        <sz val="10"/>
        <color rgb="FF00B050"/>
        <rFont val="Calibri"/>
        <family val="2"/>
      </rPr>
      <t xml:space="preserve">: comptabiliser L131, si applicable + L141 + L142
Ce forfait est dépendant de ce qui sera demandé par le protocole, quel type d'acte, quel personnel engagé, requis, nécessaire pour la prestation et le temps estimé alloué .
</t>
    </r>
    <r>
      <rPr>
        <u/>
        <sz val="10"/>
        <color rgb="FF00B050"/>
        <rFont val="Calibri"/>
        <family val="2"/>
      </rPr>
      <t xml:space="preserve">Exemple </t>
    </r>
    <r>
      <rPr>
        <sz val="10"/>
        <color rgb="FF00B050"/>
        <rFont val="Calibri"/>
        <family val="2"/>
      </rPr>
      <t>: imagerie injectée, imagerie avec coupes différentes, imagerie avec zones spécifiques et demande de coupes spécifiques, imagerie dans un ordre spécifique, IRM post TEP... 
Il faut se référer aux consignes des lignes 141-142 associées lorsqu'il s'agit d'un forfait mise en place pour recherche complexe. 
Ligne applicable en sus des lignes 141 et 142 le cas écheant.
Ligne à appliquer des coûts spécifiques de qualification incluant des plages dédiées et des temps humains spécifiques : ces coûts seront calculés au cas par cas en accord avec le promoteur et ne peuvent pas être définis selon un barème.</t>
    </r>
  </si>
  <si>
    <r>
      <t xml:space="preserve">Qu’il s’agisse d'acte en soin courant ou d'acte en </t>
    </r>
    <r>
      <rPr>
        <strike/>
        <sz val="10"/>
        <color rgb="FF00B050"/>
        <rFont val="Calibri"/>
        <family val="2"/>
      </rPr>
      <t>de</t>
    </r>
    <r>
      <rPr>
        <sz val="10"/>
        <color rgb="FF00B050"/>
        <rFont val="Calibri"/>
        <family val="2"/>
      </rPr>
      <t xml:space="preserve"> surcoût,  tout examen réalisé en dehors du centre, nécessitant une relecture, peut justifier du temps médical supplémentaire. Cette ligne n'intègre pas le "</t>
    </r>
    <r>
      <rPr>
        <strike/>
        <sz val="10"/>
        <color rgb="FF00B050"/>
        <rFont val="Calibri"/>
        <family val="2"/>
      </rPr>
      <t>"</t>
    </r>
    <r>
      <rPr>
        <sz val="10"/>
        <color rgb="FF00B050"/>
        <rFont val="Calibri"/>
        <family val="2"/>
      </rPr>
      <t>Temps médical pour expertise en imagerie à la demande du promoteur</t>
    </r>
    <r>
      <rPr>
        <strike/>
        <sz val="10"/>
        <color rgb="FF00B050"/>
        <rFont val="Calibri"/>
        <family val="2"/>
      </rPr>
      <t>"</t>
    </r>
    <r>
      <rPr>
        <sz val="10"/>
        <color rgb="FF00B050"/>
        <rFont val="Calibri"/>
        <family val="2"/>
      </rPr>
      <t xml:space="preserve">" (cf ligne 148 ).
 Pour les examens réalisés en dehors du centre et nécessitant une relecture , ce temps sera évalué et comptabilisé au moment de la facturation, si applicable. La relecture d’un examen réalisé à l’extérieur du centre nécessite également du temps TEC justifié par </t>
    </r>
    <r>
      <rPr>
        <strike/>
        <sz val="10"/>
        <color rgb="FF00B050"/>
        <rFont val="Calibri"/>
        <family val="2"/>
      </rPr>
      <t>l'enregistrement ou</t>
    </r>
    <r>
      <rPr>
        <sz val="10"/>
        <color rgb="FF00B050"/>
        <rFont val="Calibri"/>
        <family val="2"/>
      </rPr>
      <t xml:space="preserve"> le téléchargement des données sur le serveur de données imagerie (PACS), </t>
    </r>
    <r>
      <rPr>
        <strike/>
        <sz val="10"/>
        <color rgb="FF00B050"/>
        <rFont val="Calibri"/>
        <family val="2"/>
      </rPr>
      <t xml:space="preserve">et </t>
    </r>
    <r>
      <rPr>
        <sz val="10"/>
        <color rgb="FF00B050"/>
        <rFont val="Calibri"/>
        <family val="2"/>
      </rPr>
      <t>les réconciliations entre examens et avec le dossier patient.  Ces tâches sont également dépendantes de la disponibilité du matériel. Ce temps doit alors être intégré dans la ligne « Temps TEC : logistique» à hauteur d’ ½h de temps TEC par examen.
 Tous les examens sont susceptibles d'être relus</t>
    </r>
    <r>
      <rPr>
        <strike/>
        <sz val="10"/>
        <color rgb="FF00B050"/>
        <rFont val="Calibri"/>
        <family val="2"/>
      </rPr>
      <t>,</t>
    </r>
    <r>
      <rPr>
        <sz val="10"/>
        <color rgb="FF00B050"/>
        <rFont val="Calibri"/>
        <family val="2"/>
      </rPr>
      <t xml:space="preserve"> si cela est prévu dans le protocole.</t>
    </r>
  </si>
  <si>
    <r>
      <t>En pratique,</t>
    </r>
    <r>
      <rPr>
        <u/>
        <sz val="10"/>
        <color rgb="FF00B050"/>
        <rFont val="Calibri"/>
        <family val="2"/>
        <scheme val="minor"/>
      </rPr>
      <t xml:space="preserve"> par équipement si applicable dans le cadre du protocole (et non par établissement).</t>
    </r>
    <r>
      <rPr>
        <sz val="10"/>
        <color rgb="FF00B050"/>
        <rFont val="Calibri"/>
        <family val="2"/>
        <scheme val="minor"/>
      </rPr>
      <t xml:space="preserve"> Forfait ""contribution au coût des prestations externes de certification sur les dispositifs médicaux , calibration et étalonnage"" (EARL,...): par équipement
si applicable dans le cadre du protocole, </t>
    </r>
    <r>
      <rPr>
        <strike/>
        <sz val="10"/>
        <color rgb="FF00B050"/>
        <rFont val="Calibri"/>
        <family val="2"/>
        <scheme val="minor"/>
      </rPr>
      <t>112,36 €</t>
    </r>
    <r>
      <rPr>
        <sz val="10"/>
        <color rgb="FF00B050"/>
        <rFont val="Calibri"/>
        <family val="2"/>
        <scheme val="minor"/>
      </rPr>
      <t>. Ces certifications étant souvent réclamées a posteriori de l’évaluation des surcoûts,  il est nécessaire de prévoir systématiquement cette ligne en précisant « Si applicable dans le cadre du protocole». Ce forfait est envisagé par équipement (et non par établissement) et concerne la certification / calibration propre à la recherche : il n’a pas pour objectif d’assumer la maintenance courante des équipements. Les certificats de maintenance des appareils ne sont donc pas pris en compte sur cette ligne. 
Exemples: envoi mensuel d'un contrôle QC pour un DEXA, certificats / calibrations propres à la recherche pour l'imagerie ou la médecine nucléaire, etc
Contrairement à la ligne 23, le forfait ici est spécifique à un appareil d''imagerie.
Par exemple si IRM + scanner comptabiliser 2, cette ligne est applicable dès qu'il y a de l'imagerie</t>
    </r>
  </si>
  <si>
    <r>
      <rPr>
        <u/>
        <sz val="10"/>
        <color rgb="FF00B050"/>
        <rFont val="Calibri"/>
        <family val="2"/>
        <scheme val="minor"/>
      </rPr>
      <t>En pratique, calcul par examen, 30 mn temps TEC (et non par patient)</t>
    </r>
    <r>
      <rPr>
        <sz val="10"/>
        <color rgb="FF00B050"/>
        <rFont val="Calibri"/>
        <family val="2"/>
        <scheme val="minor"/>
      </rPr>
      <t xml:space="preserve">. Cette ligne n’intègre pas l’envoi et le transfert des images. 
Si l’envoi ou le transfert doit être réalisé par l’imagerie, rajouter une ligne « envoi des données » dans la partie « actes non nomenclaturés ».  
Il s’agit d’un temps TEC par examen (anomymisation)
Ligne applicable à tout type d'examen d'Imagerie ou de Médecine nucléaire.
Ligne à dupliquer par examen
</t>
    </r>
    <r>
      <rPr>
        <u/>
        <sz val="10"/>
        <color rgb="FF00B050"/>
        <rFont val="Calibri"/>
        <family val="2"/>
        <scheme val="minor"/>
      </rPr>
      <t>Exemple</t>
    </r>
    <r>
      <rPr>
        <sz val="10"/>
        <color rgb="FF00B050"/>
        <rFont val="Calibri"/>
        <family val="2"/>
        <scheme val="minor"/>
      </rPr>
      <t xml:space="preserve"> : IRM Cérébrale : 1 Ligne, SCAN TAP : 1 ligne 
Applicable dès lors que les images doivent être envoyées pour relecture centralisée</t>
    </r>
  </si>
  <si>
    <r>
      <t>L’envoi est réalisé par examen.</t>
    </r>
    <r>
      <rPr>
        <strike/>
        <sz val="10"/>
        <color rgb="FF00B050"/>
        <rFont val="Calibri"/>
        <family val="2"/>
      </rPr>
      <t xml:space="preserve">
</t>
    </r>
    <r>
      <rPr>
        <sz val="10"/>
        <color rgb="FF00B050"/>
        <rFont val="Calibri"/>
        <family val="2"/>
      </rPr>
      <t xml:space="preserve"> Préciser les types d'examens concernés en sous-intitulés en colonne A ou dupliquer la ligne par type d'examen : exemple 1 ligne pour les TDM , 1 ligne pour l'IRM cérébral, 1 ligne pour le TEP etc...</t>
    </r>
  </si>
  <si>
    <r>
      <t xml:space="preserve">Le forfait technique s’applique uniquement aux examens réalisés en Scanner, IRM et TEP, scintigraphie.
 Un examen standard ne peut pas être financé uniquement sur la base de la CCAM mais on doit lui associer le forfait technique lorsqu’il existe ainsi que les modificateurs et les suppléments et un forfait archivage numérique.
 Ce mode de facturation est celui utilisé dans la pratique courante, le « forfait technique » couvrant les frais d’amortissement, d'exploitation et de fonctionnement chargés de l’équipement d’imagerie concerné, et « l’acte CCAM » la part intellectuelle d’interprétation de l’acte.
 Dans le cadre de la convention unique, seul le forfait technique le plus élevé est applicable pour tous les examens réalisés en Scanner, IRM et TEP. 
</t>
    </r>
    <r>
      <rPr>
        <strike/>
        <sz val="10"/>
        <color rgb="FF00B050"/>
        <rFont val="Calibri"/>
        <family val="2"/>
      </rPr>
      <t xml:space="preserve">
</t>
    </r>
    <r>
      <rPr>
        <sz val="10"/>
        <color rgb="FF00B050"/>
        <rFont val="Calibri"/>
        <family val="2"/>
      </rPr>
      <t>A noter que le coût du produit de contraste est inclus dans le forfait technique pour les Scanners et IRM (et pas pour les TEP ni la scintigraphie)
Mode de calcul d'un acte avec forfait technique : 
 Acte nomenclaturé CCAM  + Forfait technique + Supplément archivage (acte CCAM)  +/- modificateur (ex, modificateur Z)
 ex, Scanner TAP : doivent être appliqués pour un examen sur 3 territoires anatomiques ou plus = 1,15 forfait technique (abattement de 85% du 2ème forfait technique). 
 ex, Scanner TAP + Scanner Crâne réalisés séparément : un deuxième forfait technique plein doit être appliqué pour le crâne. 
 Ce mode de calcul ne s’applique pas aux plateformes de recherche en imagerie dont les principes de facturation ne reposent pas sur la CCAM car elles sont hors parcours de soins et peuvent en conséquence facturer en dehors des règles de la CPAM.
 Des tâches de post-traitement (reconstructions, mesures…)  peuvent être demandées dans le cadre d’un examen standard. Dans ce cas, Il faut rajouter du temps médical en « acte non nomenclaturé » fléché sur l’imagerie (exemple: protocole d’exploration en imagerie pneumologique ou cardiologique demandant l’extraction de calculs fonctionnels...). 
 Publication sur les forfaits techniques: cf publications référentes du JORF</t>
    </r>
  </si>
  <si>
    <r>
      <t>Afin de compenser le temps supplémentaire, il est essentiel d’appliquer sur le surcoût (Acte + FT + modificateurs) un coefficient correspondant à 1 + le  ratio de temps supplémentaire par rapport à la durée moyenne d’un examen réalisé en soin courant pour une indication donnée.
 Pour exemple :
 IRM cérébrale chez l’adulte
 - Temps d’examen normal 30 minutes </t>
    </r>
    <r>
      <rPr>
        <strike/>
        <sz val="10"/>
        <color rgb="FF00B050"/>
        <rFont val="Calibri"/>
        <family val="2"/>
      </rPr>
      <t xml:space="preserve">
</t>
    </r>
    <r>
      <rPr>
        <sz val="10"/>
        <color rgb="FF00B050"/>
        <rFont val="Calibri"/>
        <family val="2"/>
      </rPr>
      <t xml:space="preserve"> - Si l’étude nécessite une séquence supplémentaire qui va allonger l’examen de 10 minutes, le coefficient est de 1,3 et doit être appliqué sur l'ensemble du coût de l'acte
Dans le cadre dr la convention unique, seul le forfait technique le plus élevé est applicable pour tous les examens réalisés en Scanner, IRM, et TEP.
 Ce mode de calcul ne s’applique pas aux plateformes de recherche en imagerie dont les principes de facturation ne reposent pas sur la CCAM car elles sont hors parcours de soins et peuvent en conséquence facturer en dehors des règles de la CPAM.</t>
    </r>
  </si>
  <si>
    <t xml:space="preserve">Par examen sans cotation CCAM
Frais réel
Ajouter Temps médical expertise (L148) pour chaque examen dans le bloc actes non nomenclaturés imagerie  </t>
  </si>
  <si>
    <r>
      <t>Pour toute recherche nécessitant un investissement particulier ou une expertise spécifique en Imagerie, cette ligne doit être utilisée et est justifiée entre autres par : 
- une fréquence plus élevée qu’un suivi standard (ex: un suivi en imagerie de coupe IRM ou TDM d'une pathologie neurologique ou oncologique dans le cadre d'un protocole requiert une fréquence plus élevée que celle recommandée en soin</t>
    </r>
    <r>
      <rPr>
        <strike/>
        <sz val="10"/>
        <color rgb="FF00B050"/>
        <rFont val="Calibri"/>
        <family val="2"/>
      </rPr>
      <t>s</t>
    </r>
    <r>
      <rPr>
        <sz val="10"/>
        <color rgb="FF00B050"/>
        <rFont val="Calibri"/>
        <family val="2"/>
      </rPr>
      <t xml:space="preserve"> courant</t>
    </r>
    <r>
      <rPr>
        <strike/>
        <sz val="10"/>
        <color rgb="FF00B050"/>
        <rFont val="Calibri"/>
        <family val="2"/>
      </rPr>
      <t>s</t>
    </r>
    <r>
      <rPr>
        <sz val="10"/>
        <color rgb="FF00B050"/>
        <rFont val="Calibri"/>
        <family val="2"/>
      </rPr>
      <t xml:space="preserve"> : ceci modifie le circuit de prise de rdv et la disponibilité de la machine pour les autres patients = mise à disposition de plages spécifiques au projet).
 - la programmation d’acquisitions d’imagerie complexes différentes de la pratique courante, la programmation de séquences d’imagerie complexes et un contrôle qualité longitudinal (phantom, Dummy run,....). pour lequel iI convient d'ajouter une ligne dédiée d'acte pour toute qualification réalisée car ce type d'acte occupe un créneau d'examen. 
Coût de l'acte à définir en comptabilisant le temps personnel et en fonction de la durée et de la complexité de celui-ci.
 Exemple: justification du temps TEC par son intervention sur des circuits, dans la planification, le paramétrage et le test de séquences particulières.</t>
    </r>
  </si>
  <si>
    <t>Ces éléments concernent un investissement intellectuel, la mise en œuvre de savoirs spécialisés de nature scientifique ou technique déployés par les radiologues et médecins nucléaires pour garantir la qualité optimale des examens réalisés en recherche – regroupés sous le terme d’expertise radiologique. 
A titre indicatif, l’imagerie propose de dupliquer la ligne selon la complexité du type de relecture et/ou d'acte demandé par le promoteur:
- Bilan radiologique, échographie, ostéodensitométrie = 1h temps médical
- IRM, Scanner, TEP, et Scintigraphie; correspond à la production de données simples exigées par le protocole par exemple critères RECIST 1.1 = 1h temps médical                                                                 
 - IRM, Scanner, TEP, Scintigraphie  ; correspond à la production de données complexes exigées par le protocole différentes de la pratique courante - par exemple critères iRECIST, Critères volumiques,  ...)= 2h temps médical 
 - Biopsies, ou gestes de Radiologie interventionnelle exigés par le protocole, en dehors des conditions courantes de soins : 3h de temps médical
 Ce barème ne concerne pas les actes d'imagerie interventionnelle lourds (plus long que la pratique habituelle) pour lesquels le tarif doit être négocié entre le promoteur et le radiologue investigateur.
 Ces actes supplémentaires ne pourront être réalisés qu’à la condition d’un financement.
1 ligne pour chaque examen relu = Temps médical expertise pour chaque examen</t>
  </si>
  <si>
    <r>
      <t xml:space="preserve">Ce forfait correspond aux prestations suivantes:
Visite de sélection si applicable 
Evaluation de la faisabilité + Revue de la grille de surcoûts pharmacie  hors coordination
mise en place de la recherche en présence du pharmacien
rédaction de procédure écrites concernant la recherche
Définition de l'organisation et rédaction des documents du circuit pharmaceutique: ordonnance, formulaires de comptabilité, fiches de traçabilité, etc…
Si radiopharmacie, ligne à dupliquer, que le produit radio élément soit un produit à l'étude ou non.
</t>
    </r>
    <r>
      <rPr>
        <u/>
        <sz val="10"/>
        <color rgb="FF00B050"/>
        <rFont val="Calibri"/>
        <family val="2"/>
        <scheme val="minor"/>
      </rPr>
      <t>Exemple</t>
    </r>
    <r>
      <rPr>
        <sz val="10"/>
        <color rgb="FF00B050"/>
        <rFont val="Calibri"/>
        <family val="2"/>
        <scheme val="minor"/>
      </rPr>
      <t xml:space="preserve"> : Applicable dès lors 
*un examen TEP, scinti, MUGA est listé dans le Flow chart du protocole ou mentionné comme acte possible à réaliser dans le protocole 
* médecine nucléaire et ou la radiopharmacie et ou la radiothérapie
 Colonne D : ne garder que le montant concerné (pas de texte)
Si l'ordonnance n'est pas fournie ou en cas de support spécifique à créer pour l'étude, un temps pharmacien sera ajouté dans la section actes non nomenclaturés.
Il est applicable dès que la signature du contrat a été effectuée (même si centre non activé)
</t>
    </r>
  </si>
  <si>
    <t xml:space="preserve">Etablissement de la grille de surcoûts par la  pharmacie du centre coordonnateur et revue des avenants
C’est un forfait pour le centre coordonnateur. 
Il est applicable au service de pharmacie et au service de médecine nucléaire si traitement radiopharmaceutique.  
Cette ligne prend en compte uniquement la coordination par le service pharmacie et non pas les autres services de l'établissement impliqués dans l'étude. 
Cette ligne ne s'applique pas si le radio élément n'est pas un produit de l'étude.
</t>
  </si>
  <si>
    <t>Ce forfait est applicable jusqu'à la fin de l'activité pharmaceutique. 
Fin d’activité pharmaceutique = clôture totale du centre
Si radiopharmacie, ligne à dupliquer
Par année calendaire
Doit être en adéquation avec les requis des examens (même conditionnels) dans le protocole
Exemple : Applicable dès lors 
*un examen TEP, scinti, MUGA est listé dans le Flow chart du protocole ou mentionné comme acte possible à réaliser dans le protocole 
* médecine nucléaire et ou la radiopharmacie et ou la radiothérapie</t>
  </si>
  <si>
    <t>Toutes les réceptions sont comptabilisées le renvoi de carton consigné est interprété comme une réception
Acte basé sur taux horaire pharmacien (30min)
L'activité correspond au temps nécessaire et comprend:  la réception du colis, contrôle condition de transport, gestion traceurs si applicable + gestion quarantaine en cas d'excursion pendant le transport , vérification adéquation bordereau livraison marchandise,  rangement des traitements en zone appropriée, envoi documents demandés, etc...  Le certificat libération lot doit être fourni par le promoteur 
1 réception = 1 bordereau de réception
Ligne duplicable pour la radiopharmacie</t>
  </si>
  <si>
    <t>Duplication de la ligne par zone de stockage et par type de produit (médicament/médicament radiopharmaceutique/Dispositif médical)
Exemple: 1 recherche incluant 2 médicaments expérimentaux ou auxiliaires à température ambiante + 1 médicament entre 2 et 8°C
=&gt; 2 lignes de facturation 
Exemple 2: 1 médicament expérimental température ambiante et 1 médicament radiopharmaceutique expérimental ou auxiliaire  température ambiante
=&gt; 2 lignes de facturation
Exemple 3 : 1 médicament expérimental à température ambiante + 1 médicament auxiliaire entre 2-8°C + des DM ancillaires à température ambiante
=&gt; 3 lignes de facturation 
- Coût par année calendaire
Définition Cryoconservation : à partir de -80°C (cf bonnes pratiques de cryoconservation)
Ligne duplicable pour la radiopharmacie</t>
  </si>
  <si>
    <t xml:space="preserve"> - Coût par année calendaire
- A partir de dispositifs de stockage à -80°C  : Des coûts supplémentaires peuvent être imputés en lien avec les bonnes pratiques de cryoconservation dans pharmacie dans la partie actes non nomenclaturés. Chaque Etablissement etablira un forfait annuel calendaire en regard des patients inclus dans le protocole.
Ligne duplicable pour la radiopharmacie</t>
  </si>
  <si>
    <t>La facturation se fera par ligne de dispensation si une ordonnance comporte plusieurs produits et/ou dosages.
Ce forfait comprend : Analyse pharmaceutique et validation de l’ordonnance, préparation éventuelle des doses à administrer, délivrance des unités thérapeutiques, conseil patient, gestion des retours / patient durant la recherche.
Concernant les DM : une ligne de dispensation correspond à un système complet.
Par produit dispensé : comptabiliser prémédication et postmédication  et tout autre médicament déclaré comme auxiliaire ou expérimental
ligne de dispensation  = numéro d’ordonnancier = médicament/dosage/lot
Ligne duplicable pour la radiopharmacie</t>
  </si>
  <si>
    <t>Contribution à l'utilisation, pour la préparation des médicaments expérimentaux et auxiliaire , des isolateurs, des postes de sécurité mircrobiologique et d'autres types d'équipements de la PUI du centre investigateur.
Ce forfait s'applique à tous les équipements utilisés dans le cadre de l’étude par la pharmacie ET/OU la radiopharmacie et pas uniquement ceux liés à la préparation.
Applicable pour tous les appareils/équipements/an utilisés dans le cadre de l’étude par la pharmacie ET/OU la radiopharmacie
Ligne duplicable pour la radiopharmacie</t>
  </si>
  <si>
    <r>
      <t xml:space="preserve">On entend par préparation toute préparation pharmaceutique.
il s’agit ici de la reconstitution de tout MED ET OU DM en milieu stérile 
1 acte = 1 préparation 
</t>
    </r>
    <r>
      <rPr>
        <u/>
        <sz val="10"/>
        <color rgb="FF00B050"/>
        <rFont val="Calibri"/>
        <family val="2"/>
        <scheme val="minor"/>
      </rPr>
      <t>Exemple:</t>
    </r>
    <r>
      <rPr>
        <sz val="10"/>
        <color rgb="FF00B050"/>
        <rFont val="Calibri"/>
        <family val="2"/>
        <scheme val="minor"/>
      </rPr>
      <t xml:space="preserve"> 1 produit = 5 seringues = 5 actes = 5 préparations
Cette ligne prend en compte l’impact financier sur les locaux et équipements nécessaires aux préparations injectables, stériles dans les PUI (référentiel des Bonnes Pratiques de Préparation 2024) par rapport aux préparations non stériles
Cette ligne ne prend pas en compte la fourniture de consommables
Ligne duplicable pour la radiopharmacie, pour les MRP sans automate
Pour les MTI/OGM, voir ligne 184
Pour les MRP avec automate, voir ligne 193</t>
    </r>
  </si>
  <si>
    <r>
      <t xml:space="preserve">Cette ligne est applicable en cas de stérilisation d'un dispositif medical (DM) expérimental, et non expérimental (ancillaire, consommables…) 
Ligne applicable  car il y a une étape de préparation de plateaux quel que soit l'équipement de préparation (isolateur ou hotte ou automate). 
Cette ligne est applicable en amont de chaque préparation de médicament pour la préparation des plateaux contenant les DM (exemple : prolongateur, aiguille, seringue...) à stériliser et/ou décontaminer en vue de la préparation des produits. 
Une étape de préparation puis de décontamination et/ou stérilisation des plateaux contenant les DM (même stériles) nécessaires à la préparation des médicaments (expérimentaux ou auxiliaires) étant indispensable avant entrée dans l’enceinte, quel que soit l'équipement de préparation utilisé (ex : isolateur, hotte, automate…).
</t>
    </r>
    <r>
      <rPr>
        <u/>
        <sz val="10"/>
        <color rgb="FF00B050"/>
        <rFont val="Calibri"/>
        <family val="2"/>
        <scheme val="minor"/>
      </rPr>
      <t xml:space="preserve">Exemples : </t>
    </r>
    <r>
      <rPr>
        <sz val="10"/>
        <color rgb="FF00B050"/>
        <rFont val="Calibri"/>
        <family val="2"/>
        <scheme val="minor"/>
      </rPr>
      <t xml:space="preserve">
- Stérilisation d'une caisse de transport condition sensible, 
- Décontamination de DM à l’étude (ex : laveur …),
- Stérilisation de DM à l’étude (ex : autoclave…),
- Décontamination/Stérilisation des DM consommables pour la reconstitution des médicaments en isolateur ou PSM</t>
    </r>
  </si>
  <si>
    <t>Lorsque la PUI est en ouvert et participe au maintien de l’aveugle
Rédaction du plan de maintien de l'aveugle (site blinding plan), organisation du circuit pour garantir l'aveugle, mise en place de l'ensemble des procédures spécifiques à ce circuit pour l'ensemble des actes pharmaceutiques (y compris étiquetage en aveugle des préparations), maintien de l'aveugle en continu sur la durée totale de l'étude (procédures supplémentaires et donc temps pharmacien ou préparateur supplémentaire)
Ligne duplicable pour la radiopharmacie</t>
  </si>
  <si>
    <t>Acte basé sur taux horaire pharmacien.
Forfait campagne de 1h + 30 minutes par tranche de 10 unités étiquetées
Les montants s'appliquent à toutes les opérations d'étiquetage ou de ré-étiquetage réalisées par la PUI dans le cadre de la recherche : médicaments/ dispositifs expérimentaux/non expérimentaux, fournis ou remboursés par le promoteur
Ligne duplicable pour la radiopharmacie</t>
  </si>
  <si>
    <t xml:space="preserve">Le terme exact est la "mise en destruction". La destruction se fait  par un prestataire de service.
La mise en destruction comprend le regroupement des unités thérapeutiques, leur tri éventuel en tant que déchets, leur stockage temporaire en tant que déchets  leur stockage temporaire en tant que déchets  en attente de l'enlèvement, et l'appel éventuel du transporteur pour acheminement jusqu'au lieu de destruction (société prestataire)
Le surcoût de 9€ est applicable aux ME et MA détruits immédiatement après préparation à la pharmacie (suivent la filière du circuit pharmaceutique classique) en raison de risques toxiques (chimiothérapies injectables notamment), sans monitoring préalable par l'ARC. Il ne s'agit pas de campagnes de destruction.  Ce forfait de 9 euros s’entend  par flacon détruit
Applicable également pour TOUT médicament auxiliaire (y compris MRP auxiliaire) et expérimental" </t>
  </si>
  <si>
    <t>Toutes les visites sont comptabilisées.Cela comprend les annulations de monitorings non justifiées dans un délai &lt;48h (hors grèves des transports)
Actes pharmaceutiques ne varie pas selon la complexité de la recherche.
Ligne duplicable pour la radiopharmacie</t>
  </si>
  <si>
    <t>Le forfait est de 400 euros.
Ligne duplicable pour la radiopharmacie</t>
  </si>
  <si>
    <t>Acte basé sur le taux horaire pharmacien 
niveau 1: 1h
niveau 2: 1h30
niveau 3: 2h
Ligne à dupliquer si Radiopharmacie impliquée 
Colonne D : ne garder que le montant concerné (pas de texte)</t>
  </si>
  <si>
    <t>Applicable pour tout médicament , avec ou sans AMM et tout DM
Dans le cas où plusieurs sites sont impliqués (GHT notamment), les forfaits doivent se dupliquer car la traçabilité spécifique sera différentes en fonction des sites
Ligne duplicable pour la radiopharmacie</t>
  </si>
  <si>
    <r>
      <t xml:space="preserve">Le forfait est applicable par protocole/séquence pharmaceutique et ou radiopharmaceutique informatisé à créer dans le logiciel . 
Exemple : 1 essai incluant 3 bras de traitement avec plusieurs associations médicamenteuses par bras : 3 lignes de facturation concernant le coût associé au référencement dans le logiciel de prescription. Produits commercialisés ou non commercialisés car paramétrage dans tous les cas. Exemple : 1 essai avec un dosage pour les enfants et un dosage pour les AJA correspond  à 2 lignes de facturation
Exemple : Pour 1 essai avec escalade de dose  , on comptera un paramétrage par dose
Par protocole et par séquence de prescription crée par le centre
A laisser au prorata
Définition protocole = 1 paramétrage du logiciel de prescription (exemple : dose de charge, montée de dose, cohorte, médicament, bras...)
</t>
    </r>
    <r>
      <rPr>
        <u/>
        <sz val="10"/>
        <color rgb="FF00B050"/>
        <rFont val="Calibri"/>
        <family val="2"/>
        <scheme val="minor"/>
      </rPr>
      <t>Exemple</t>
    </r>
    <r>
      <rPr>
        <sz val="10"/>
        <color rgb="FF00B050"/>
        <rFont val="Calibri"/>
        <family val="2"/>
        <scheme val="minor"/>
      </rPr>
      <t xml:space="preserve">
Comptabiliser 1 par dose adaptative et par schéma
1 schéma = 1 protocole
1 dose = 1 protocole
1 changement de dose = 1 protocole
1 phase de maintenance = 1 protocole
1 phase d'induction = 1 protocole
1 retrait = 1 protocole
Ligne duplicable pour la radiopharmacie
Ligne non applicable pour les DM</t>
    </r>
  </si>
  <si>
    <t>Acte basé sur taux horaire pharmacien/ radiopharmacien (1h) 
Ligne duplicable pour la radiopharmacie</t>
  </si>
  <si>
    <t>Acte basé sur taux horaire pharmacien /radiopharmacien(1h)
Par personnel figurant sur la liste de délégation des tâches
Ligne duplicable pour la radiopharmacie</t>
  </si>
  <si>
    <t>Archivage dossiers papiers pharmacie conformément à la règlementation (coût d'archivage à la pharmacie+/- société prestataire)
11,24€/année réglementaire.
Si radiopharmacie, ligne à dupliquer</t>
  </si>
  <si>
    <t>Acte basé sur le taux horaire pharmacien (2h)
Applicable à tout ME/MA réceptionnnée en carboglace ou LN2, et pas uniquement ceux qui ont un statut de MTI/OGM</t>
  </si>
  <si>
    <t>Utilisation et maintenance d'une enceinte dédiée
Décontamination pré et post-manipulation
Monopolisation de &gt;2 personnels pharmaceutiques
Note : dans le cas des MTI une décongélation est considérée comme une préparation pharmaceutique
Applicable pour les placebo de MTI/OGM</t>
  </si>
  <si>
    <t>Coordination avec le service investigateur
Acheminement du MTI/OGM par un pharmacien avec condition particulière de transport
Accompagnement à l'administration du MTI/OGM
Applicable pour les placebo de MTI/OGM</t>
  </si>
  <si>
    <t>Traçabilité "nominative"du fût 
frais de désactivation ou d'autoclavage
Applicable pour les placebo de MTI/OGM</t>
  </si>
  <si>
    <t>Usage des équipements EPI 
ligne est applicable dès lors qu’un MRP auxiliaire ET OU expérimental et tout radio élément utilisé dans l’étude
Exemple (TEP SCAN, Scintigraphie cardiaque...)</t>
  </si>
  <si>
    <t>Mise à disposition et maintenance de l'automate
Création et adaptation de la séquence de radiosynthèse
Note : ce forfait s'ajoute aux forfaits pharmaceutiques de première année et années supplémentaires
ligne est applicable dès lors qu’un MRP auxiliaire ET OU expérimental et tout radio élément utilisé dans l’étude</t>
  </si>
  <si>
    <t>Acte basé sur taux horaire pharmacien (30min)
stockage avant renvoi, contrôle de contamination surfacique, réétiquetage du colis (ADR 7)
ligne est applicable dès lors qu’un MRP auxiliaire ET OU expérimental et tout radio élément utilisé dans l’étude commandé auprès d'un fournisseur
Exemple (TEP SCAN, Scintigraphie cardiaque...)</t>
  </si>
  <si>
    <t>Acte basé sur taux horaire pharmacien (3h)
ligne est applicable dès lors qu’un MRP auxiliaire ET OU expérimental et tout radio élément utilisé dans l’étude
Exemple (TEP SCAN, Scintigraphie cardiaque...)</t>
  </si>
  <si>
    <t>Basé sur le taux horaire pharmacien
CQ simple (&lt;30min) : pH, caractères organoleptiques, pureté radiochimique par CCM
CQ complexe (&gt;30min) : autre technique (ex : pureté radiochimique par HPLC)
Minimum facturé de 30 min
ligne est applicable dès lors qu’un MRP auxiliaire ET OU expérimental et tout radio élément utilisé dans l’étude
Exemple (TEP SCAN, Scintigraphie cardiaque...)</t>
  </si>
  <si>
    <t xml:space="preserve">Local dédié pour le stockage des déchets radioactifs
Mesures de contrôle de contamination, débit de dose
1 jour minimum même si temps de stockage &lt; à 24h.
Ex: Fluor-18: 2h de période (examen TEP)
Technecium-99m: 6h de période (examen scintigraphique)
Gallium-68: 1h de période (exament TEP)
Lutetium-177: 6 jours de période (traitement)
ligne est applicable dès lors qu’un MRP auxiliaire ET OU expérimental et tout radio élément utilisé dans l’étude </t>
  </si>
  <si>
    <r>
      <rPr>
        <i/>
        <sz val="10"/>
        <color rgb="FF00B050"/>
        <rFont val="Calibri"/>
        <family val="2"/>
      </rPr>
      <t>Exemple</t>
    </r>
    <r>
      <rPr>
        <sz val="10"/>
        <color rgb="FF00B050"/>
        <rFont val="Calibri"/>
        <family val="2"/>
      </rPr>
      <t>: A T0 = taux de  radioactivité 1 au temps 0, à T1 = taux de radioactivité 2 au temps 1. Les analyses ne peuvent plus être faite 1 fois le temps passé
ligne est applicable dès lors qu’un MRP auxiliaire ET OU expérimental et tout radio élément utilisé dans l’étude</t>
    </r>
  </si>
  <si>
    <r>
      <rPr>
        <b/>
        <sz val="11"/>
        <color rgb="FF002060"/>
        <rFont val="Calibri"/>
        <family val="2"/>
        <scheme val="minor"/>
      </rPr>
      <t>Annexe 2.1 version septembre 2024</t>
    </r>
    <r>
      <rPr>
        <b/>
        <sz val="11"/>
        <color rgb="FF00B050"/>
        <rFont val="Calibri"/>
        <family val="2"/>
        <scheme val="minor"/>
      </rPr>
      <t xml:space="preserve">
Mode opératoire version juillet 2025</t>
    </r>
  </si>
  <si>
    <t>Ne garder dans la colonne D que le montant concerné (pas de texte)
Recherche de niveau 1: 2,28€/patient/visite
Recherche de niveau 2: 3,37€/patient/visite
Recherche de niveau 3: 4,49€/patient/visite
Ajouter 5€/visite/patient si intervention personnels exterieurs (hors monitoring promoteur, CRO, ARC).
Concernant les dispositifs médicaux (DM) : dans le cadre d’investigations relatives au suivi clinique après commercialisation (donc avec l’utilisation du produit dans sa destination), seules les visites impliquant une démarche logistique supplémentaire liée à la recherche sont concernées.
Thérapies innovantes : compter chaque jour d'hospitalisation. Exemple, patient hospitalisé avec un suivi en continu de la lymphodéplétion jusqu'à la sortie de l'Hôpital post injection thérapie innovante</t>
  </si>
  <si>
    <r>
      <rPr>
        <b/>
        <sz val="11"/>
        <color rgb="FF0070C0"/>
        <rFont val="Calibri"/>
        <family val="2"/>
        <scheme val="minor"/>
      </rPr>
      <t xml:space="preserve">                                                                                             </t>
    </r>
    <r>
      <rPr>
        <b/>
        <sz val="16"/>
        <color rgb="FF0070C0"/>
        <rFont val="Calibri"/>
        <family val="2"/>
        <scheme val="minor"/>
      </rPr>
      <t xml:space="preserve">     </t>
    </r>
    <r>
      <rPr>
        <b/>
        <u/>
        <sz val="16"/>
        <color rgb="FF0070C0"/>
        <rFont val="Calibri"/>
        <family val="2"/>
        <scheme val="minor"/>
      </rPr>
      <t xml:space="preserve">Consignes générales
</t>
    </r>
    <r>
      <rPr>
        <sz val="11"/>
        <rFont val="Calibri"/>
        <family val="2"/>
        <scheme val="minor"/>
      </rPr>
      <t xml:space="preserve">
</t>
    </r>
    <r>
      <rPr>
        <b/>
        <sz val="11"/>
        <rFont val="Calibri"/>
        <family val="2"/>
        <scheme val="minor"/>
      </rPr>
      <t xml:space="preserve">- L'onglet intitulé " Annexe 2.1+MO-autorisation24" est à utiliser pour les projets de recherche ayant obtenus une autorisation des autorités compétentes à partir de l'année 2024
- L'onglet intitulé "Annexe 2.1+MO" est à utiliser pour les projets de recherche ayant obtenus une autorisation des autorités compétentes avant l'année 2024
</t>
    </r>
    <r>
      <rPr>
        <sz val="11"/>
        <rFont val="Calibri"/>
        <family val="2"/>
        <scheme val="minor"/>
      </rPr>
      <t xml:space="preserve">
- Ne pas ajouter de lignes avec de nouveaux intitulés non prévus par la réglementation en vigueur, excepté aux rubriques : actes nomenclaturés - actes non nomenclaturés - autres coûts et surcoûts imputables à la recherche (cf note d'information DGOS d'août 2024)
 - Duplication d'une ligne existante.
Exemple : si temps médical réalisé plusieurs autre spécialité, dupliquer "Consultation médicale supplémentaire spécialité médicale"
Lorsque plusieurs bras n'ont pas les mêmes évaluations, regrouper au début d'un bloc tout ce qui sera fixe pour l'étude, puis différencier les actes applicables pour chacun des bras. Ne pas créer de colonnes supplémentaires
Regrouper au début d'un bloc tout ce qui sera fixe pour l'étude, puis différencier les actes applicables pour chacun des bras en intégrant ensuite un sous bloc par bras qui intègre toutes les lignes concernant le bras
</t>
    </r>
    <r>
      <rPr>
        <u/>
        <sz val="11"/>
        <rFont val="Calibri"/>
        <family val="2"/>
        <scheme val="minor"/>
      </rPr>
      <t xml:space="preserve">NB </t>
    </r>
    <r>
      <rPr>
        <sz val="11"/>
        <rFont val="Calibri"/>
        <family val="2"/>
        <scheme val="minor"/>
      </rPr>
      <t xml:space="preserve">: dans le cas ou la différence ne concerne que 4/5 lignes de la grille entre 2 bras et que tout le reste est commun, il n’est pas nécessaire de créer des sous blocs. Une duplication de la ligne concernée est suffisante.
</t>
    </r>
    <r>
      <rPr>
        <u/>
        <sz val="11"/>
        <rFont val="Calibri"/>
        <family val="2"/>
        <scheme val="minor"/>
      </rPr>
      <t>Ex :</t>
    </r>
    <r>
      <rPr>
        <sz val="11"/>
        <rFont val="Calibri"/>
        <family val="2"/>
        <scheme val="minor"/>
      </rPr>
      <t xml:space="preserve"> on a un traitement différent entre les 2 bras qui sont tous les 2 en administration IV mais pas au même rythme (Bras A : toutes les semaines et bras B au J1 de chaque cycle de 28j). On fait une ligne Temps infirmier Pose/dépose de perfusion pour le bras A et une seconde ligne Pose/dépose de perfusion pour le bras B.
Il n’est pas utile de créer des sous blocs pour une ligne dans le bloc temps infirmier.
Ce même principe s’appliquera aux actes de pose /dépose de perfusion,  les hébergements, les reconstituions, les dispensations…</t>
    </r>
  </si>
  <si>
    <t>On entend par préparation toute préparation pharmaceutique.
1 acte = 1 préparation 
Exemple : 
- 1 produit = 5 seringues = 5 actes = 5 préparations</t>
  </si>
  <si>
    <t>Ne pas comptabiliser un temps IDE pour des prélèvements analysés en local.  Si lors d’une même visite  des prélèvements pour un laboratoire centralisé sont réalisés : il faut créer 1 ligne par type de prélèvement.
Les autres prélèvements (PK, PD, ADA,Cytokine, PBMC....) sont à indiquer en ligne 58 et doivent être comptabilisés par tube par type de prélèvements (PK, PD, ADA, Cytokine, PBMC....) et par point de prélèvement.
C’est-à-dire dupliquer une ligne par type de prélèvement, exemple pour PK, ADA, PBMC, Biomarqueurs : 
-	PK_ C1J1 prédose, 1h, 4h, 6h : compter 4
-	ADA_ C1J1 prédose : compter 1
-	PBMC_ C1J1 : compter 1
-	Biomarqueurs_ Screening, C1J1 prédose : compter 1 pour screening et 1 pour C1J1
Dans ce cas, au total la ligne 58 apparaît 4 fois 
Fournir le manuel de laboratoire pour la revue de ces lignes
15mn/ prélèvements/visite
Cette ligne est applicable pour les prélèvements envoyés en centralisé pour les analyses biochimie, hématologie, coagulation, marqueurs tumoraux etc… sont réalisés en centralisés .
Autrement dit tout ce qui peut-être réalisé en local mais que le promoteur choisi de réaliser en centralisé</t>
  </si>
  <si>
    <t>Aide à la facturation</t>
  </si>
  <si>
    <t>Ventilation budgétaire</t>
  </si>
  <si>
    <t>Date</t>
  </si>
  <si>
    <t>,,/,,/,,,,</t>
  </si>
  <si>
    <t>Catégorie</t>
  </si>
  <si>
    <t>Allocation</t>
  </si>
  <si>
    <t>Etablissement</t>
  </si>
  <si>
    <t>Promoteur</t>
  </si>
  <si>
    <t>Round Facturation 1</t>
  </si>
  <si>
    <t>Round Facturation 2</t>
  </si>
  <si>
    <t>Round Facturation 3</t>
  </si>
  <si>
    <t>SCREENING</t>
  </si>
  <si>
    <t>BASELINE</t>
  </si>
  <si>
    <t>S4</t>
  </si>
  <si>
    <t>S8</t>
  </si>
  <si>
    <t>S12</t>
  </si>
  <si>
    <t>S18</t>
  </si>
  <si>
    <t>S24</t>
  </si>
  <si>
    <t>S30</t>
  </si>
  <si>
    <t>S36</t>
  </si>
  <si>
    <t>S42</t>
  </si>
  <si>
    <t>S48</t>
  </si>
  <si>
    <t>S52</t>
  </si>
  <si>
    <t>S64</t>
  </si>
  <si>
    <t>S76</t>
  </si>
  <si>
    <t>S90</t>
  </si>
  <si>
    <t>S104</t>
  </si>
  <si>
    <t>S118</t>
  </si>
  <si>
    <t>S132</t>
  </si>
  <si>
    <t>S146</t>
  </si>
  <si>
    <t>S160/ARRET PREMA</t>
  </si>
  <si>
    <t>30FU</t>
  </si>
  <si>
    <t>S184</t>
  </si>
  <si>
    <t>S208</t>
  </si>
  <si>
    <t>S232</t>
  </si>
  <si>
    <t>S256</t>
  </si>
  <si>
    <t>S280</t>
  </si>
  <si>
    <t>S304</t>
  </si>
  <si>
    <t>S328</t>
  </si>
  <si>
    <t>S352</t>
  </si>
  <si>
    <t>S376</t>
  </si>
  <si>
    <t>S400</t>
  </si>
  <si>
    <t>S424</t>
  </si>
  <si>
    <t>S448</t>
  </si>
  <si>
    <t>S472</t>
  </si>
  <si>
    <t>VISITE FINALE</t>
  </si>
  <si>
    <t>UNS-1</t>
  </si>
  <si>
    <t>UNS-2</t>
  </si>
  <si>
    <t>UNS-3</t>
  </si>
  <si>
    <t>UNS-4</t>
  </si>
  <si>
    <t>UNS-5</t>
  </si>
  <si>
    <t>SAE-1</t>
  </si>
  <si>
    <t>SAE-2</t>
  </si>
  <si>
    <t>SAE-3</t>
  </si>
  <si>
    <t>SAE-4</t>
  </si>
  <si>
    <t>SAE-5</t>
  </si>
  <si>
    <t>SAE-6</t>
  </si>
  <si>
    <t>ADMIN</t>
  </si>
  <si>
    <t>MEP</t>
  </si>
  <si>
    <t>Direction/ Etablissement</t>
  </si>
  <si>
    <t>x</t>
  </si>
  <si>
    <r>
      <t>MEP/CLÔTURE*</t>
    </r>
    <r>
      <rPr>
        <sz val="12"/>
        <color theme="1"/>
        <rFont val="Cambria"/>
        <family val="1"/>
      </rPr>
      <t> </t>
    </r>
  </si>
  <si>
    <t>Service porteur</t>
  </si>
  <si>
    <t>Visite</t>
  </si>
  <si>
    <t>FORFAIT VISITE</t>
  </si>
  <si>
    <t>Service</t>
  </si>
  <si>
    <t>CONSENTEMENT</t>
  </si>
  <si>
    <t>à vérifier</t>
  </si>
  <si>
    <t>AMENDEMENT</t>
  </si>
  <si>
    <t>Audit</t>
  </si>
  <si>
    <t>Monitoring</t>
  </si>
  <si>
    <t>PRLVT</t>
  </si>
  <si>
    <t>TTT</t>
  </si>
  <si>
    <t>PROCEDURE</t>
  </si>
  <si>
    <t>à adapter</t>
  </si>
  <si>
    <t>Radiopharmacie</t>
  </si>
  <si>
    <t>Hospitalisation</t>
  </si>
  <si>
    <t>SAE</t>
  </si>
  <si>
    <t>réanimation</t>
  </si>
  <si>
    <t>Clôture</t>
  </si>
  <si>
    <t>biologie</t>
  </si>
  <si>
    <t>Biologie</t>
  </si>
  <si>
    <t>Anapath</t>
  </si>
  <si>
    <t>Imagerie</t>
  </si>
  <si>
    <t>Pharmacie/ Radiopharmacie/DM</t>
  </si>
  <si>
    <t>Pharmacie</t>
  </si>
  <si>
    <t>monitoring</t>
  </si>
  <si>
    <t xml:space="preserve">MEP </t>
  </si>
  <si>
    <r>
      <rPr>
        <b/>
        <sz val="10"/>
        <color rgb="FF00B050"/>
        <rFont val="Calibri"/>
        <family val="2"/>
        <scheme val="minor"/>
      </rPr>
      <t>Thérapies innovantes :</t>
    </r>
    <r>
      <rPr>
        <sz val="10"/>
        <color rgb="FF00B050"/>
        <rFont val="Calibri"/>
        <family val="2"/>
        <scheme val="minor"/>
      </rPr>
      <t xml:space="preserve"> 
* Protocole CAR-T, médecine nucléaire…
Ajouter une ligne de "Forfait quality agreement pour le mise en place du contrat, à la demande du promoteur, en plus de l'homologation du centre."
* Aphérèse : ajouter un sous-bloc et comptabiliser les lignes suivantes : (liste non exhausitive)
- Forfait temps médical 15h temps médical, par centre 
Forfait temps médical par patient/leucphérèse : 2h
GHM leucphérèse (GHM28Z16Z) vérifier le montant ici
Fourniture des kits de collecte type CAR T cells 
(1 à 2 kit(s) par patient, à évaluer au moment de la facturation) tarif catalogue
Temps infirmier vérifications voies d'abord, prises de constantes, prélèvements, pose et retrait de cathéter : leucaphérèse, injection, surveillance du patient - 7 h
Envoi et transport des produits d'aphérèse entre le service d'aphérèse et le service de thérapie cellulaire si localisé sur site différent, par transport
Temps TEC - service aphérèsebMonitoring avec promoteur/CRO (par jour et par ARC) 5h
Temps Médical - service aphérèse monitoring avec promoteur/CRO (si pas de TEC aphérèse) (par jour et par ARC) - 5h
Temps TEC monitoring à distance (RDV téléphonique audio-conf) - 2h, par rendez-vous
Audit promoteur - Service Aphérèse, (montant identique tarif PUI)
* Unité de Thérapie cellulaire : préciser en cas de prestation externe à l'Etablissement
- Forfait de Mise en place :  15h temps médical, Par centre
- Expertise Unité de thérapie cellulaire, (12h de temps médical), Par centre
- Temps médical thérapie cellulaire - 4h par patient
- Temps TEC - 1h30
Préparation dossier médical, gestion planning, prises de RDV, accueil des coursiers, par patient
- Temps Tech labo - thérapie cellulaire
Pour la gestion des techniquage des tubes Leucaphérèse (préparation, 30 min pour la gestion du kit, préparation des tubes, 30 min pour la demande de carboglace et l’envoi des tubes) - 1h
Si envoi de cellules à un labo centralisé pour tests, par visite
- Temps Tech labo - thérapie cellulaire (réception cellules, CQ, manipulation, envoi cellules au laboratoire modifiant les cellules, saisie données pour industriels...) - 
2 techniciens pour toutes les étapes - 6h
, par patient
- Analyses : NFS - formule leucocytaire, mesure de viabilité, cytométrie de flux CD3+(CD3, CD4, CD8 et CD45), tests de stérilité , par analyse</t>
    </r>
  </si>
  <si>
    <r>
      <rPr>
        <b/>
        <sz val="10"/>
        <color rgb="FF00B050"/>
        <rFont val="Calibri"/>
        <family val="2"/>
      </rPr>
      <t>Thérapies innovantes :</t>
    </r>
    <r>
      <rPr>
        <sz val="10"/>
        <color rgb="FF00B050"/>
        <rFont val="Calibri"/>
        <family val="2"/>
      </rPr>
      <t xml:space="preserve"> Par exemple dans le cadre de lymphodéplétion, cytaphérèse, leucaphérèse, adminsitration de CART, administration de virus actif ou non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</si>
</sst>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6" formatCode="#,##0\ &quot;€&quot;;[Red]\-#,##0\ &quot;€&quot;"/>
    <numFmt numFmtId="44" formatCode="_-* #,##0.00\ &quot;€&quot;_-;\-* #,##0.00\ &quot;€&quot;_-;_-* &quot;-&quot;??\ &quot;€&quot;_-;_-@_-"/>
    <numFmt numFmtId="164" formatCode="_-* #,##0.00\ [$€-1]_-;\-* #,##0.00\ [$€-1]_-;_-* &quot;-&quot;??\ [$€-1]_-"/>
    <numFmt numFmtId="165" formatCode="#,##0.00\ &quot;€&quot;"/>
  </numFmts>
  <fonts count="76" x14ac:knownFonts="1">
    <font>
      <sz val="11"/>
      <color theme="1"/>
      <name val="Calibri"/>
      <scheme val="minor"/>
    </font>
    <font>
      <sz val="11"/>
      <color theme="1"/>
      <name val="Calibri"/>
      <family val="2"/>
      <scheme val="minor"/>
    </font>
    <font>
      <sz val="10"/>
      <name val="Arial"/>
      <family val="2"/>
    </font>
    <font>
      <sz val="11"/>
      <name val="Calibri"/>
      <family val="2"/>
    </font>
    <font>
      <sz val="11"/>
      <name val="Calibri"/>
      <family val="2"/>
      <scheme val="minor"/>
    </font>
    <font>
      <b/>
      <sz val="11"/>
      <color theme="1"/>
      <name val="Calibri"/>
      <family val="2"/>
      <scheme val="minor"/>
    </font>
    <font>
      <strike/>
      <sz val="11"/>
      <name val="Calibri"/>
      <family val="2"/>
      <scheme val="minor"/>
    </font>
    <font>
      <sz val="11"/>
      <color indexed="2"/>
      <name val="Calibri"/>
      <family val="2"/>
      <scheme val="minor"/>
    </font>
    <font>
      <sz val="10"/>
      <color rgb="FF00B050"/>
      <name val="Calibri"/>
      <family val="2"/>
      <scheme val="minor"/>
    </font>
    <font>
      <b/>
      <sz val="14"/>
      <color theme="0"/>
      <name val="Calibri"/>
      <family val="2"/>
      <scheme val="minor"/>
    </font>
    <font>
      <b/>
      <sz val="11"/>
      <name val="Calibri"/>
      <family val="2"/>
      <scheme val="minor"/>
    </font>
    <font>
      <sz val="10"/>
      <color theme="1"/>
      <name val="Calibri"/>
      <family val="2"/>
      <scheme val="minor"/>
    </font>
    <font>
      <b/>
      <sz val="10"/>
      <name val="Calibri"/>
      <family val="2"/>
      <scheme val="minor"/>
    </font>
    <font>
      <sz val="10"/>
      <name val="Calibri"/>
      <family val="2"/>
      <scheme val="minor"/>
    </font>
    <font>
      <sz val="11"/>
      <color rgb="FF7030A0"/>
      <name val="Calibri"/>
      <family val="2"/>
      <scheme val="minor"/>
    </font>
    <font>
      <strike/>
      <sz val="10"/>
      <color rgb="FF7030A0"/>
      <name val="Calibri"/>
      <family val="2"/>
      <scheme val="minor"/>
    </font>
    <font>
      <sz val="10"/>
      <color rgb="FF00B050"/>
      <name val="Calibri"/>
      <family val="2"/>
    </font>
    <font>
      <strike/>
      <sz val="11"/>
      <color rgb="FF7030A0"/>
      <name val="Calibri"/>
      <family val="2"/>
      <scheme val="minor"/>
    </font>
    <font>
      <b/>
      <sz val="11"/>
      <color rgb="FF7030A0"/>
      <name val="Calibri"/>
      <family val="2"/>
      <scheme val="minor"/>
    </font>
    <font>
      <sz val="11"/>
      <color indexed="4"/>
      <name val="Calibri"/>
      <family val="2"/>
      <scheme val="minor"/>
    </font>
    <font>
      <strike/>
      <sz val="10"/>
      <color rgb="FF00B050"/>
      <name val="Calibri"/>
      <family val="2"/>
      <scheme val="minor"/>
    </font>
    <font>
      <sz val="10"/>
      <color indexed="4"/>
      <name val="Calibri"/>
      <family val="2"/>
      <scheme val="minor"/>
    </font>
    <font>
      <sz val="10"/>
      <color theme="0"/>
      <name val="Calibri"/>
      <family val="2"/>
      <scheme val="minor"/>
    </font>
    <font>
      <sz val="11"/>
      <color rgb="FFC00000"/>
      <name val="Calibri"/>
      <family val="2"/>
    </font>
    <font>
      <b/>
      <sz val="11"/>
      <name val="Calibri"/>
      <family val="2"/>
    </font>
    <font>
      <sz val="11"/>
      <color rgb="FFE35487"/>
      <name val="Calibri"/>
      <family val="2"/>
      <scheme val="minor"/>
    </font>
    <font>
      <b/>
      <sz val="11"/>
      <color rgb="FF00B050"/>
      <name val="Calibri"/>
      <family val="2"/>
      <scheme val="minor"/>
    </font>
    <font>
      <sz val="11"/>
      <color theme="1"/>
      <name val="Calibri"/>
      <family val="2"/>
      <scheme val="minor"/>
    </font>
    <font>
      <b/>
      <sz val="11"/>
      <color rgb="FF0070C0"/>
      <name val="Calibri"/>
      <family val="2"/>
      <scheme val="minor"/>
    </font>
    <font>
      <b/>
      <sz val="16"/>
      <color rgb="FF0070C0"/>
      <name val="Calibri"/>
      <family val="2"/>
      <scheme val="minor"/>
    </font>
    <font>
      <b/>
      <u/>
      <sz val="16"/>
      <color rgb="FF0070C0"/>
      <name val="Calibri"/>
      <family val="2"/>
      <scheme val="minor"/>
    </font>
    <font>
      <b/>
      <u/>
      <sz val="12"/>
      <color theme="9" tint="-0.249977111117893"/>
      <name val="Calibri"/>
      <family val="2"/>
      <scheme val="minor"/>
    </font>
    <font>
      <sz val="9"/>
      <name val="Calibri"/>
      <family val="2"/>
      <scheme val="minor"/>
    </font>
    <font>
      <i/>
      <sz val="11"/>
      <name val="Calibri"/>
      <family val="2"/>
      <scheme val="minor"/>
    </font>
    <font>
      <b/>
      <strike/>
      <sz val="10"/>
      <color rgb="FF00B050"/>
      <name val="Calibri"/>
      <family val="2"/>
      <scheme val="minor"/>
    </font>
    <font>
      <strike/>
      <sz val="9"/>
      <name val="Calibri"/>
      <family val="2"/>
      <scheme val="minor"/>
    </font>
    <font>
      <b/>
      <sz val="9"/>
      <name val="Calibri"/>
      <family val="2"/>
      <scheme val="minor"/>
    </font>
    <font>
      <b/>
      <sz val="10"/>
      <color theme="7"/>
      <name val="Calibri"/>
      <family val="2"/>
      <scheme val="minor"/>
    </font>
    <font>
      <u/>
      <sz val="10"/>
      <color rgb="FF00B050"/>
      <name val="Calibri"/>
      <family val="2"/>
    </font>
    <font>
      <strike/>
      <sz val="10"/>
      <color rgb="FF00B050"/>
      <name val="Calibri"/>
      <family val="2"/>
    </font>
    <font>
      <i/>
      <sz val="9"/>
      <name val="Calibri"/>
      <family val="2"/>
      <scheme val="minor"/>
    </font>
    <font>
      <u/>
      <sz val="10"/>
      <color rgb="FF00B050"/>
      <name val="Calibri"/>
      <family val="2"/>
      <scheme val="minor"/>
    </font>
    <font>
      <i/>
      <sz val="10"/>
      <color rgb="FF00B050"/>
      <name val="Calibri"/>
      <family val="2"/>
      <scheme val="minor"/>
    </font>
    <font>
      <strike/>
      <sz val="10"/>
      <name val="Calibri"/>
      <family val="2"/>
      <scheme val="minor"/>
    </font>
    <font>
      <b/>
      <sz val="9.35"/>
      <name val="Calibri"/>
      <family val="2"/>
    </font>
    <font>
      <strike/>
      <sz val="11"/>
      <color rgb="FFC00000"/>
      <name val="Calibri"/>
      <family val="2"/>
      <scheme val="minor"/>
    </font>
    <font>
      <sz val="11"/>
      <color rgb="FFFFC000"/>
      <name val="Calibri"/>
      <family val="2"/>
      <scheme val="minor"/>
    </font>
    <font>
      <sz val="10"/>
      <color theme="5"/>
      <name val="Calibri"/>
      <family val="2"/>
      <scheme val="minor"/>
    </font>
    <font>
      <i/>
      <sz val="11"/>
      <name val="Calibri"/>
      <family val="2"/>
    </font>
    <font>
      <strike/>
      <sz val="11"/>
      <color rgb="FFC00000"/>
      <name val="Calibri"/>
      <family val="2"/>
    </font>
    <font>
      <b/>
      <u/>
      <sz val="11"/>
      <name val="Calibri"/>
      <family val="2"/>
      <scheme val="minor"/>
    </font>
    <font>
      <i/>
      <sz val="10"/>
      <color rgb="FF00B050"/>
      <name val="Calibri"/>
      <family val="2"/>
    </font>
    <font>
      <sz val="9"/>
      <color theme="1"/>
      <name val="Calibri"/>
      <family val="2"/>
      <scheme val="minor"/>
    </font>
    <font>
      <i/>
      <sz val="11"/>
      <color theme="1"/>
      <name val="Calibri"/>
      <family val="2"/>
      <scheme val="minor"/>
    </font>
    <font>
      <b/>
      <u/>
      <sz val="11"/>
      <color theme="9" tint="-0.249977111117893"/>
      <name val="Calibri"/>
      <family val="2"/>
      <scheme val="minor"/>
    </font>
    <font>
      <sz val="10"/>
      <color rgb="FFFF0000"/>
      <name val="Calibri"/>
      <family val="2"/>
      <scheme val="minor"/>
    </font>
    <font>
      <sz val="11"/>
      <name val="Calibri"/>
      <family val="2"/>
      <scheme val="minor"/>
    </font>
    <font>
      <b/>
      <sz val="11"/>
      <color theme="1"/>
      <name val="Calibri"/>
      <family val="2"/>
    </font>
    <font>
      <sz val="11"/>
      <color rgb="FFFF0000"/>
      <name val="Calibri"/>
      <family val="2"/>
      <scheme val="minor"/>
    </font>
    <font>
      <u/>
      <sz val="11"/>
      <name val="Calibri"/>
      <family val="2"/>
      <scheme val="minor"/>
    </font>
    <font>
      <b/>
      <u/>
      <sz val="10"/>
      <color rgb="FF00B050"/>
      <name val="Calibri"/>
      <family val="2"/>
      <scheme val="minor"/>
    </font>
    <font>
      <b/>
      <sz val="10"/>
      <color rgb="FF00B050"/>
      <name val="Calibri"/>
      <family val="2"/>
      <scheme val="minor"/>
    </font>
    <font>
      <b/>
      <sz val="10"/>
      <color rgb="FF00B050"/>
      <name val="Calibri"/>
      <family val="2"/>
    </font>
    <font>
      <b/>
      <sz val="11"/>
      <color rgb="FF002060"/>
      <name val="Calibri"/>
      <family val="2"/>
      <scheme val="minor"/>
    </font>
    <font>
      <b/>
      <sz val="12"/>
      <color rgb="FF00B0F0"/>
      <name val="Calibri"/>
      <family val="2"/>
      <scheme val="minor"/>
    </font>
    <font>
      <b/>
      <sz val="12"/>
      <name val="Calibri"/>
      <family val="2"/>
      <scheme val="minor"/>
    </font>
    <font>
      <b/>
      <sz val="12"/>
      <color theme="0"/>
      <name val="Calibri"/>
      <family val="2"/>
      <scheme val="minor"/>
    </font>
    <font>
      <b/>
      <sz val="11"/>
      <color rgb="FF000000"/>
      <name val="Calibri"/>
      <family val="2"/>
      <scheme val="minor"/>
    </font>
    <font>
      <sz val="11"/>
      <color rgb="FF000000"/>
      <name val="Calibri"/>
      <family val="2"/>
      <scheme val="minor"/>
    </font>
    <font>
      <b/>
      <sz val="12"/>
      <color rgb="FFC00000"/>
      <name val="Calibri"/>
      <family val="2"/>
      <scheme val="minor"/>
    </font>
    <font>
      <b/>
      <sz val="12"/>
      <color rgb="FF002060"/>
      <name val="Calibri"/>
      <family val="2"/>
      <scheme val="minor"/>
    </font>
    <font>
      <sz val="12"/>
      <color theme="1"/>
      <name val="Cambria"/>
      <family val="1"/>
    </font>
    <font>
      <b/>
      <sz val="11"/>
      <color rgb="FF00B0F0"/>
      <name val="Calibri"/>
      <family val="2"/>
      <scheme val="minor"/>
    </font>
    <font>
      <b/>
      <sz val="11"/>
      <color rgb="FFFF0000"/>
      <name val="Calibri"/>
      <family val="2"/>
      <scheme val="minor"/>
    </font>
    <font>
      <b/>
      <sz val="9"/>
      <color indexed="81"/>
      <name val="Tahoma"/>
      <family val="2"/>
    </font>
    <font>
      <sz val="9"/>
      <color indexed="81"/>
      <name val="Tahoma"/>
      <family val="2"/>
    </font>
  </fonts>
  <fills count="20">
    <fill>
      <patternFill patternType="none"/>
    </fill>
    <fill>
      <patternFill patternType="gray125"/>
    </fill>
    <fill>
      <patternFill patternType="solid">
        <fgColor theme="0"/>
      </patternFill>
    </fill>
    <fill>
      <patternFill patternType="solid">
        <fgColor rgb="FF006F80"/>
      </patternFill>
    </fill>
    <fill>
      <patternFill patternType="solid">
        <fgColor theme="7" tint="0.79998168889431442"/>
        <bgColor indexed="65"/>
      </patternFill>
    </fill>
    <fill>
      <patternFill patternType="solid">
        <fgColor theme="9" tint="0.79998168889431442"/>
        <bgColor indexed="65"/>
      </patternFill>
    </fill>
    <fill>
      <patternFill patternType="solid">
        <fgColor rgb="FFBCCFE6"/>
      </patternFill>
    </fill>
    <fill>
      <patternFill patternType="solid">
        <fgColor theme="0" tint="-4.9989318521683403E-2"/>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5" tint="0.59999389629810485"/>
        <bgColor indexed="64"/>
      </patternFill>
    </fill>
    <fill>
      <patternFill patternType="solid">
        <fgColor theme="2" tint="-0.249977111117893"/>
        <bgColor indexed="64"/>
      </patternFill>
    </fill>
    <fill>
      <patternFill patternType="solid">
        <fgColor theme="9" tint="0.59999389629810485"/>
        <bgColor indexed="64"/>
      </patternFill>
    </fill>
    <fill>
      <patternFill patternType="solid">
        <fgColor rgb="FF006F80"/>
        <bgColor indexed="64"/>
      </patternFill>
    </fill>
    <fill>
      <patternFill patternType="solid">
        <fgColor theme="0" tint="-0.34998626667073579"/>
        <bgColor indexed="64"/>
      </patternFill>
    </fill>
    <fill>
      <patternFill patternType="solid">
        <fgColor theme="0" tint="-0.249977111117893"/>
        <bgColor indexed="64"/>
      </patternFill>
    </fill>
    <fill>
      <patternFill patternType="solid">
        <fgColor rgb="FFBCCFE6"/>
        <bgColor indexed="64"/>
      </patternFill>
    </fill>
    <fill>
      <patternFill patternType="solid">
        <fgColor theme="2"/>
        <bgColor indexed="64"/>
      </patternFill>
    </fill>
    <fill>
      <patternFill patternType="solid">
        <fgColor rgb="FF00B0F0"/>
        <bgColor indexed="64"/>
      </patternFill>
    </fill>
  </fills>
  <borders count="24">
    <border>
      <left/>
      <right/>
      <top/>
      <bottom/>
      <diagonal/>
    </border>
    <border>
      <left style="thin">
        <color theme="1"/>
      </left>
      <right style="thin">
        <color theme="1"/>
      </right>
      <top style="thin">
        <color theme="1"/>
      </top>
      <bottom/>
      <diagonal/>
    </border>
    <border>
      <left style="thin">
        <color rgb="FF0070C0"/>
      </left>
      <right style="thin">
        <color rgb="FF0070C0"/>
      </right>
      <top style="thin">
        <color rgb="FF0070C0"/>
      </top>
      <bottom style="thin">
        <color rgb="FF0070C0"/>
      </bottom>
      <diagonal/>
    </border>
    <border>
      <left style="thin">
        <color theme="1"/>
      </left>
      <right style="thin">
        <color theme="1"/>
      </right>
      <top/>
      <bottom style="thin">
        <color theme="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style="thin">
        <color indexed="64"/>
      </left>
      <right/>
      <top style="thin">
        <color indexed="64"/>
      </top>
      <bottom style="thin">
        <color indexed="64"/>
      </bottom>
      <diagonal/>
    </border>
    <border>
      <left style="thin">
        <color auto="1"/>
      </left>
      <right style="thin">
        <color auto="1"/>
      </right>
      <top style="thin">
        <color auto="1"/>
      </top>
      <bottom/>
      <diagonal/>
    </border>
    <border>
      <left style="thin">
        <color indexed="64"/>
      </left>
      <right style="thin">
        <color auto="1"/>
      </right>
      <top style="thin">
        <color indexed="64"/>
      </top>
      <bottom style="thin">
        <color indexed="64"/>
      </bottom>
      <diagonal/>
    </border>
    <border>
      <left style="thin">
        <color auto="1"/>
      </left>
      <right style="thin">
        <color auto="1"/>
      </right>
      <top/>
      <bottom style="thin">
        <color auto="1"/>
      </bottom>
      <diagonal/>
    </border>
    <border>
      <left/>
      <right/>
      <top style="thin">
        <color auto="1"/>
      </top>
      <bottom/>
      <diagonal/>
    </border>
    <border>
      <left/>
      <right style="thin">
        <color auto="1"/>
      </right>
      <top style="thin">
        <color auto="1"/>
      </top>
      <bottom/>
      <diagonal/>
    </border>
    <border>
      <left style="medium">
        <color auto="1"/>
      </left>
      <right style="medium">
        <color auto="1"/>
      </right>
      <top/>
      <bottom style="medium">
        <color auto="1"/>
      </bottom>
      <diagonal/>
    </border>
    <border>
      <left style="thin">
        <color auto="1"/>
      </left>
      <right/>
      <top style="thin">
        <color auto="1"/>
      </top>
      <bottom/>
      <diagonal/>
    </border>
    <border>
      <left style="thin">
        <color auto="1"/>
      </left>
      <right/>
      <top/>
      <bottom/>
      <diagonal/>
    </border>
    <border>
      <left/>
      <right style="thin">
        <color auto="1"/>
      </right>
      <top/>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bottom style="thin">
        <color indexed="64"/>
      </bottom>
      <diagonal/>
    </border>
  </borders>
  <cellStyleXfs count="45">
    <xf numFmtId="0" fontId="0" fillId="0" borderId="0"/>
    <xf numFmtId="44" fontId="27" fillId="0" borderId="0" applyFont="0" applyFill="0" applyBorder="0" applyProtection="0"/>
    <xf numFmtId="44" fontId="27" fillId="0" borderId="0" applyFont="0" applyFill="0" applyBorder="0" applyProtection="0"/>
    <xf numFmtId="164" fontId="2" fillId="0" borderId="0" applyFont="0" applyFill="0" applyBorder="0" applyProtection="0"/>
    <xf numFmtId="44" fontId="27" fillId="0" borderId="0" applyFont="0" applyFill="0" applyBorder="0" applyProtection="0"/>
    <xf numFmtId="44" fontId="27" fillId="0" borderId="0" applyFont="0" applyFill="0" applyBorder="0" applyProtection="0"/>
    <xf numFmtId="44" fontId="3" fillId="0" borderId="0" applyFont="0" applyFill="0" applyBorder="0" applyProtection="0"/>
    <xf numFmtId="44" fontId="3" fillId="0" borderId="0" applyFont="0" applyFill="0" applyBorder="0" applyProtection="0"/>
    <xf numFmtId="44" fontId="3" fillId="0" borderId="0" applyFont="0" applyFill="0" applyBorder="0" applyProtection="0"/>
    <xf numFmtId="44" fontId="3" fillId="0" borderId="0" applyFont="0" applyFill="0" applyBorder="0" applyProtection="0"/>
    <xf numFmtId="44" fontId="3" fillId="0" borderId="0" applyFont="0" applyFill="0" applyBorder="0" applyProtection="0"/>
    <xf numFmtId="44" fontId="3" fillId="0" borderId="0" applyFont="0" applyFill="0" applyBorder="0" applyProtection="0"/>
    <xf numFmtId="44" fontId="3" fillId="0" borderId="0" applyFont="0" applyFill="0" applyBorder="0" applyProtection="0"/>
    <xf numFmtId="44" fontId="3" fillId="0" borderId="0" applyFont="0" applyFill="0" applyBorder="0" applyProtection="0"/>
    <xf numFmtId="44" fontId="3" fillId="0" borderId="0" applyFont="0" applyFill="0" applyBorder="0" applyProtection="0"/>
    <xf numFmtId="44" fontId="3" fillId="0" borderId="0" applyFont="0" applyFill="0" applyBorder="0" applyProtection="0"/>
    <xf numFmtId="44" fontId="3" fillId="0" borderId="0" applyFont="0" applyFill="0" applyBorder="0" applyProtection="0"/>
    <xf numFmtId="44" fontId="3" fillId="0" borderId="0" applyFont="0" applyFill="0" applyBorder="0" applyProtection="0"/>
    <xf numFmtId="44" fontId="27" fillId="0" borderId="0" applyFont="0" applyFill="0" applyBorder="0" applyProtection="0"/>
    <xf numFmtId="44" fontId="27" fillId="0" borderId="0" applyFont="0" applyFill="0" applyBorder="0" applyProtection="0"/>
    <xf numFmtId="44" fontId="27" fillId="0" borderId="0" applyFont="0" applyFill="0" applyBorder="0" applyProtection="0"/>
    <xf numFmtId="44" fontId="27" fillId="0" borderId="0" applyFont="0" applyFill="0" applyBorder="0" applyProtection="0"/>
    <xf numFmtId="44" fontId="27" fillId="0" borderId="0" applyFont="0" applyFill="0" applyBorder="0" applyProtection="0"/>
    <xf numFmtId="44" fontId="27" fillId="0" borderId="0" applyFont="0" applyFill="0" applyBorder="0" applyProtection="0"/>
    <xf numFmtId="44" fontId="27" fillId="0" borderId="0" applyFont="0" applyFill="0" applyBorder="0" applyProtection="0"/>
    <xf numFmtId="44" fontId="27" fillId="0" borderId="0" applyFont="0" applyFill="0" applyBorder="0" applyProtection="0"/>
    <xf numFmtId="44" fontId="27" fillId="0" borderId="0" applyFont="0" applyFill="0" applyBorder="0" applyProtection="0"/>
    <xf numFmtId="44" fontId="27" fillId="0" borderId="0" applyFont="0" applyFill="0" applyBorder="0" applyProtection="0"/>
    <xf numFmtId="44" fontId="27" fillId="0" borderId="0" applyFont="0" applyFill="0" applyBorder="0" applyProtection="0"/>
    <xf numFmtId="44" fontId="27" fillId="0" borderId="0" applyFont="0" applyFill="0" applyBorder="0" applyProtection="0"/>
    <xf numFmtId="44" fontId="27" fillId="0" borderId="0" applyFont="0" applyFill="0" applyBorder="0" applyProtection="0"/>
    <xf numFmtId="44" fontId="27" fillId="0" borderId="0" applyFont="0" applyFill="0" applyBorder="0" applyProtection="0"/>
    <xf numFmtId="44" fontId="27" fillId="0" borderId="0" applyFont="0" applyFill="0" applyBorder="0" applyProtection="0"/>
    <xf numFmtId="44" fontId="27" fillId="0" borderId="0" applyFont="0" applyFill="0" applyBorder="0" applyProtection="0"/>
    <xf numFmtId="44" fontId="27" fillId="0" borderId="0" applyFont="0" applyFill="0" applyBorder="0" applyProtection="0"/>
    <xf numFmtId="44" fontId="27" fillId="0" borderId="0" applyFont="0" applyFill="0" applyBorder="0" applyProtection="0"/>
    <xf numFmtId="44" fontId="27" fillId="0" borderId="0" applyFont="0" applyFill="0" applyBorder="0" applyProtection="0"/>
    <xf numFmtId="44" fontId="27" fillId="0" borderId="0" applyFont="0" applyFill="0" applyBorder="0" applyProtection="0"/>
    <xf numFmtId="44" fontId="27" fillId="0" borderId="0" applyFont="0" applyFill="0" applyBorder="0" applyProtection="0"/>
    <xf numFmtId="44" fontId="27" fillId="0" borderId="0" applyFont="0" applyFill="0" applyBorder="0" applyProtection="0"/>
    <xf numFmtId="0" fontId="27" fillId="0" borderId="0"/>
    <xf numFmtId="0" fontId="27" fillId="0" borderId="0"/>
    <xf numFmtId="0" fontId="27" fillId="0" borderId="0"/>
    <xf numFmtId="0" fontId="27" fillId="0" borderId="0"/>
    <xf numFmtId="0" fontId="2" fillId="0" borderId="0"/>
  </cellStyleXfs>
  <cellXfs count="344">
    <xf numFmtId="0" fontId="0" fillId="0" borderId="0" xfId="0"/>
    <xf numFmtId="0" fontId="4" fillId="0" borderId="0" xfId="0" applyFont="1"/>
    <xf numFmtId="0" fontId="4" fillId="0" borderId="2" xfId="0" applyFont="1" applyBorder="1" applyAlignment="1">
      <alignment vertical="center" wrapText="1"/>
    </xf>
    <xf numFmtId="0" fontId="4" fillId="0" borderId="2" xfId="0" applyFont="1" applyBorder="1" applyAlignment="1">
      <alignment vertical="top" wrapText="1"/>
    </xf>
    <xf numFmtId="4" fontId="4" fillId="0" borderId="2" xfId="0" quotePrefix="1" applyNumberFormat="1" applyFont="1" applyBorder="1" applyAlignment="1">
      <alignment vertical="top" wrapText="1"/>
    </xf>
    <xf numFmtId="1" fontId="4" fillId="0" borderId="2" xfId="0" applyNumberFormat="1" applyFont="1" applyBorder="1" applyAlignment="1">
      <alignment vertical="top" wrapText="1"/>
    </xf>
    <xf numFmtId="165" fontId="4" fillId="0" borderId="2" xfId="0" applyNumberFormat="1" applyFont="1" applyBorder="1" applyAlignment="1">
      <alignment vertical="top" wrapText="1"/>
    </xf>
    <xf numFmtId="0" fontId="0" fillId="0" borderId="0" xfId="0" applyAlignment="1">
      <alignment vertical="center"/>
    </xf>
    <xf numFmtId="0" fontId="0" fillId="0" borderId="0" xfId="0" applyAlignment="1">
      <alignment horizontal="center" vertical="center"/>
    </xf>
    <xf numFmtId="165" fontId="4" fillId="0" borderId="0" xfId="0" applyNumberFormat="1" applyFont="1" applyAlignment="1">
      <alignment horizontal="center" vertical="center"/>
    </xf>
    <xf numFmtId="1" fontId="4" fillId="0" borderId="0" xfId="0" applyNumberFormat="1" applyFont="1" applyAlignment="1">
      <alignment horizontal="center" vertical="center"/>
    </xf>
    <xf numFmtId="165" fontId="0" fillId="0" borderId="0" xfId="0" applyNumberFormat="1" applyAlignment="1">
      <alignment horizontal="center" vertical="center"/>
    </xf>
    <xf numFmtId="165" fontId="0" fillId="0" borderId="0" xfId="0" applyNumberFormat="1" applyAlignment="1">
      <alignment horizontal="right" vertical="center"/>
    </xf>
    <xf numFmtId="0" fontId="8" fillId="0" borderId="0" xfId="0" applyFont="1" applyAlignment="1">
      <alignment vertical="center" wrapText="1"/>
    </xf>
    <xf numFmtId="0" fontId="5" fillId="0" borderId="0" xfId="0" applyFont="1" applyAlignment="1">
      <alignment vertical="center"/>
    </xf>
    <xf numFmtId="0" fontId="10" fillId="0" borderId="4" xfId="0" applyFont="1" applyBorder="1" applyAlignment="1">
      <alignment vertical="center"/>
    </xf>
    <xf numFmtId="0" fontId="10" fillId="0" borderId="4" xfId="0" applyFont="1" applyBorder="1" applyAlignment="1">
      <alignment vertical="center" wrapText="1"/>
    </xf>
    <xf numFmtId="0" fontId="11" fillId="0" borderId="0" xfId="0" applyFont="1" applyAlignment="1">
      <alignment vertical="center"/>
    </xf>
    <xf numFmtId="0" fontId="4" fillId="0" borderId="4" xfId="0" applyFont="1" applyBorder="1" applyAlignment="1">
      <alignment horizontal="left" vertical="center" wrapText="1"/>
    </xf>
    <xf numFmtId="0" fontId="4" fillId="0" borderId="5" xfId="0" applyFont="1" applyBorder="1" applyAlignment="1">
      <alignment vertical="center"/>
    </xf>
    <xf numFmtId="0" fontId="4" fillId="0" borderId="6" xfId="0" applyFont="1" applyBorder="1" applyAlignment="1">
      <alignment vertical="center"/>
    </xf>
    <xf numFmtId="0" fontId="4" fillId="0" borderId="7" xfId="0" applyFont="1" applyBorder="1" applyAlignment="1">
      <alignment vertical="center"/>
    </xf>
    <xf numFmtId="0" fontId="12" fillId="0" borderId="0" xfId="0" applyFont="1" applyAlignment="1">
      <alignment vertical="center"/>
    </xf>
    <xf numFmtId="0" fontId="13" fillId="0" borderId="0" xfId="0" applyFont="1" applyAlignment="1">
      <alignment horizontal="center" vertical="center"/>
    </xf>
    <xf numFmtId="165" fontId="13" fillId="0" borderId="0" xfId="0" applyNumberFormat="1" applyFont="1" applyAlignment="1">
      <alignment horizontal="center" vertical="center"/>
    </xf>
    <xf numFmtId="1" fontId="13" fillId="0" borderId="0" xfId="0" applyNumberFormat="1" applyFont="1" applyAlignment="1">
      <alignment horizontal="center" vertical="center"/>
    </xf>
    <xf numFmtId="165" fontId="13" fillId="0" borderId="0" xfId="0" applyNumberFormat="1" applyFont="1" applyAlignment="1">
      <alignment horizontal="right" vertical="center"/>
    </xf>
    <xf numFmtId="0" fontId="10" fillId="0" borderId="4" xfId="0" applyFont="1" applyBorder="1" applyAlignment="1">
      <alignment horizontal="left" vertical="center" wrapText="1"/>
    </xf>
    <xf numFmtId="0" fontId="5" fillId="0" borderId="4" xfId="0" applyFont="1" applyBorder="1" applyAlignment="1">
      <alignment vertical="center"/>
    </xf>
    <xf numFmtId="0" fontId="5" fillId="0" borderId="4" xfId="0" applyFont="1" applyBorder="1" applyAlignment="1">
      <alignment horizontal="center" vertical="center" wrapText="1"/>
    </xf>
    <xf numFmtId="165" fontId="10" fillId="0" borderId="4" xfId="0" applyNumberFormat="1" applyFont="1" applyBorder="1" applyAlignment="1">
      <alignment horizontal="center" vertical="center" wrapText="1"/>
    </xf>
    <xf numFmtId="1" fontId="10" fillId="0" borderId="4" xfId="0" applyNumberFormat="1" applyFont="1" applyBorder="1" applyAlignment="1">
      <alignment horizontal="center" vertical="center" wrapText="1"/>
    </xf>
    <xf numFmtId="165" fontId="10" fillId="0" borderId="4" xfId="0" applyNumberFormat="1" applyFont="1" applyBorder="1" applyAlignment="1">
      <alignment horizontal="right" vertical="center" wrapText="1"/>
    </xf>
    <xf numFmtId="0" fontId="9" fillId="3" borderId="5" xfId="0" applyFont="1" applyFill="1" applyBorder="1" applyAlignment="1">
      <alignment horizontal="center" vertical="center"/>
    </xf>
    <xf numFmtId="0" fontId="9" fillId="3" borderId="4" xfId="0" applyFont="1" applyFill="1" applyBorder="1" applyAlignment="1">
      <alignment vertical="center"/>
    </xf>
    <xf numFmtId="0" fontId="5" fillId="4" borderId="5" xfId="0" applyFont="1" applyFill="1" applyBorder="1" applyAlignment="1">
      <alignment horizontal="center" vertical="center" wrapText="1"/>
    </xf>
    <xf numFmtId="0" fontId="4" fillId="0" borderId="0" xfId="0" applyFont="1" applyAlignment="1">
      <alignment vertical="center"/>
    </xf>
    <xf numFmtId="0" fontId="0" fillId="2" borderId="4" xfId="0" applyFill="1" applyBorder="1" applyAlignment="1">
      <alignment horizontal="center" vertical="center" wrapText="1"/>
    </xf>
    <xf numFmtId="0" fontId="0" fillId="0" borderId="4" xfId="0" applyBorder="1" applyAlignment="1">
      <alignment horizontal="center" vertical="center"/>
    </xf>
    <xf numFmtId="165" fontId="4" fillId="0" borderId="4" xfId="0" applyNumberFormat="1" applyFont="1" applyBorder="1" applyAlignment="1">
      <alignment horizontal="left" vertical="center" wrapText="1"/>
    </xf>
    <xf numFmtId="1" fontId="4" fillId="0" borderId="4" xfId="0" applyNumberFormat="1" applyFont="1" applyBorder="1" applyAlignment="1">
      <alignment horizontal="center" vertical="center"/>
    </xf>
    <xf numFmtId="165" fontId="4" fillId="2" borderId="4" xfId="0" applyNumberFormat="1" applyFont="1" applyFill="1" applyBorder="1" applyAlignment="1">
      <alignment horizontal="center" vertical="center" wrapText="1"/>
    </xf>
    <xf numFmtId="165" fontId="4" fillId="0" borderId="4" xfId="0" applyNumberFormat="1" applyFont="1" applyBorder="1" applyAlignment="1">
      <alignment horizontal="right" vertical="center"/>
    </xf>
    <xf numFmtId="0" fontId="8" fillId="0" borderId="6" xfId="0" applyFont="1" applyBorder="1" applyAlignment="1">
      <alignment vertical="center" wrapText="1"/>
    </xf>
    <xf numFmtId="0" fontId="5" fillId="4" borderId="7" xfId="0" applyFont="1" applyFill="1" applyBorder="1" applyAlignment="1">
      <alignment vertical="center" wrapText="1"/>
    </xf>
    <xf numFmtId="0" fontId="4" fillId="0" borderId="4" xfId="0" applyFont="1" applyBorder="1" applyAlignment="1">
      <alignment horizontal="center" vertical="center" wrapText="1"/>
    </xf>
    <xf numFmtId="0" fontId="4" fillId="2" borderId="4" xfId="0" applyFont="1" applyFill="1" applyBorder="1" applyAlignment="1">
      <alignment horizontal="center" vertical="center" wrapText="1"/>
    </xf>
    <xf numFmtId="165" fontId="4" fillId="0" borderId="4" xfId="0" applyNumberFormat="1" applyFont="1" applyBorder="1" applyAlignment="1">
      <alignment horizontal="center" vertical="center"/>
    </xf>
    <xf numFmtId="165" fontId="4" fillId="2" borderId="4" xfId="0" applyNumberFormat="1" applyFont="1" applyFill="1" applyBorder="1" applyAlignment="1">
      <alignment horizontal="center" vertical="center"/>
    </xf>
    <xf numFmtId="0" fontId="10" fillId="0" borderId="0" xfId="0" applyFont="1" applyAlignment="1">
      <alignment vertical="center"/>
    </xf>
    <xf numFmtId="0" fontId="5" fillId="4" borderId="4" xfId="0" applyFont="1" applyFill="1" applyBorder="1" applyAlignment="1">
      <alignment vertical="center" wrapText="1"/>
    </xf>
    <xf numFmtId="0" fontId="4" fillId="0" borderId="4" xfId="0" applyFont="1" applyBorder="1" applyAlignment="1">
      <alignment vertical="center" wrapText="1"/>
    </xf>
    <xf numFmtId="2" fontId="4" fillId="0" borderId="4" xfId="0" applyNumberFormat="1" applyFont="1" applyBorder="1" applyAlignment="1">
      <alignment horizontal="center" vertical="center" wrapText="1"/>
    </xf>
    <xf numFmtId="165" fontId="4" fillId="0" borderId="4" xfId="0" applyNumberFormat="1" applyFont="1" applyBorder="1" applyAlignment="1">
      <alignment horizontal="center" vertical="center" wrapText="1"/>
    </xf>
    <xf numFmtId="0" fontId="14" fillId="0" borderId="0" xfId="0" applyFont="1" applyAlignment="1">
      <alignment vertical="center"/>
    </xf>
    <xf numFmtId="0" fontId="4" fillId="0" borderId="4" xfId="0" applyFont="1" applyBorder="1" applyAlignment="1">
      <alignment horizontal="center" vertical="center"/>
    </xf>
    <xf numFmtId="0" fontId="15" fillId="0" borderId="6" xfId="0" applyFont="1" applyBorder="1" applyAlignment="1">
      <alignment vertical="center" wrapText="1"/>
    </xf>
    <xf numFmtId="165" fontId="4" fillId="0" borderId="4" xfId="0" applyNumberFormat="1" applyFont="1" applyBorder="1" applyAlignment="1">
      <alignment horizontal="right" vertical="center" wrapText="1"/>
    </xf>
    <xf numFmtId="0" fontId="0" fillId="0" borderId="4" xfId="0" applyBorder="1" applyAlignment="1">
      <alignment vertical="center" wrapText="1"/>
    </xf>
    <xf numFmtId="2" fontId="0" fillId="0" borderId="4" xfId="0" applyNumberFormat="1" applyBorder="1" applyAlignment="1">
      <alignment horizontal="center" vertical="center" wrapText="1"/>
    </xf>
    <xf numFmtId="165" fontId="0" fillId="0" borderId="4" xfId="0" applyNumberFormat="1" applyBorder="1" applyAlignment="1">
      <alignment horizontal="center" vertical="center" wrapText="1"/>
    </xf>
    <xf numFmtId="1" fontId="0" fillId="0" borderId="4" xfId="0" applyNumberFormat="1" applyBorder="1" applyAlignment="1">
      <alignment horizontal="center" vertical="center"/>
    </xf>
    <xf numFmtId="0" fontId="10" fillId="4" borderId="4" xfId="0" applyFont="1" applyFill="1" applyBorder="1" applyAlignment="1">
      <alignment vertical="center" wrapText="1"/>
    </xf>
    <xf numFmtId="0" fontId="0" fillId="0" borderId="0" xfId="0" applyAlignment="1">
      <alignment vertical="center" wrapText="1"/>
    </xf>
    <xf numFmtId="0" fontId="11" fillId="4" borderId="4" xfId="0" applyFont="1" applyFill="1" applyBorder="1" applyAlignment="1">
      <alignment vertical="center" wrapText="1"/>
    </xf>
    <xf numFmtId="165" fontId="4" fillId="0" borderId="4" xfId="0" quotePrefix="1" applyNumberFormat="1" applyFont="1" applyBorder="1" applyAlignment="1">
      <alignment horizontal="left" vertical="center" wrapText="1"/>
    </xf>
    <xf numFmtId="0" fontId="14" fillId="0" borderId="4" xfId="0" applyFont="1" applyBorder="1" applyAlignment="1">
      <alignment horizontal="center" vertical="center" wrapText="1"/>
    </xf>
    <xf numFmtId="1" fontId="4" fillId="0" borderId="4" xfId="0" applyNumberFormat="1" applyFont="1" applyBorder="1" applyAlignment="1">
      <alignment horizontal="center" vertical="center" wrapText="1"/>
    </xf>
    <xf numFmtId="0" fontId="17" fillId="0" borderId="4" xfId="0" applyFont="1" applyBorder="1" applyAlignment="1">
      <alignment horizontal="center" vertical="center"/>
    </xf>
    <xf numFmtId="165" fontId="10" fillId="0" borderId="4" xfId="0" applyNumberFormat="1" applyFont="1" applyBorder="1" applyAlignment="1">
      <alignment horizontal="center" vertical="center"/>
    </xf>
    <xf numFmtId="2" fontId="4" fillId="0" borderId="4" xfId="0" applyNumberFormat="1" applyFont="1" applyBorder="1" applyAlignment="1">
      <alignment horizontal="center" vertical="center"/>
    </xf>
    <xf numFmtId="165" fontId="0" fillId="0" borderId="4" xfId="0" applyNumberFormat="1" applyBorder="1" applyAlignment="1">
      <alignment horizontal="center" vertical="center"/>
    </xf>
    <xf numFmtId="165" fontId="0" fillId="0" borderId="4" xfId="0" applyNumberFormat="1" applyBorder="1" applyAlignment="1">
      <alignment horizontal="right" vertical="center"/>
    </xf>
    <xf numFmtId="1" fontId="14" fillId="0" borderId="4" xfId="0" applyNumberFormat="1" applyFont="1" applyBorder="1" applyAlignment="1">
      <alignment horizontal="center" vertical="center"/>
    </xf>
    <xf numFmtId="0" fontId="18" fillId="0" borderId="0" xfId="0" applyFont="1" applyAlignment="1">
      <alignment vertical="center"/>
    </xf>
    <xf numFmtId="0" fontId="5" fillId="0" borderId="4" xfId="0" applyFont="1" applyBorder="1" applyAlignment="1">
      <alignment horizontal="left" vertical="center" wrapText="1"/>
    </xf>
    <xf numFmtId="0" fontId="0" fillId="0" borderId="4" xfId="0" applyBorder="1" applyAlignment="1">
      <alignment horizontal="center" vertical="center" wrapText="1"/>
    </xf>
    <xf numFmtId="0" fontId="10" fillId="5" borderId="5" xfId="0" applyFont="1" applyFill="1" applyBorder="1" applyAlignment="1">
      <alignment horizontal="center" vertical="center" wrapText="1"/>
    </xf>
    <xf numFmtId="0" fontId="10" fillId="5" borderId="4" xfId="0" applyFont="1" applyFill="1" applyBorder="1" applyAlignment="1">
      <alignment vertical="center" wrapText="1"/>
    </xf>
    <xf numFmtId="44" fontId="19" fillId="0" borderId="4" xfId="0" applyNumberFormat="1" applyFont="1" applyBorder="1" applyAlignment="1">
      <alignment horizontal="center" vertical="center"/>
    </xf>
    <xf numFmtId="0" fontId="14" fillId="0" borderId="4" xfId="0" applyFont="1" applyBorder="1" applyAlignment="1">
      <alignment horizontal="center" vertical="center"/>
    </xf>
    <xf numFmtId="0" fontId="20" fillId="0" borderId="6" xfId="0" applyFont="1" applyBorder="1" applyAlignment="1">
      <alignment vertical="center" wrapText="1"/>
    </xf>
    <xf numFmtId="0" fontId="0" fillId="0" borderId="4" xfId="0" applyBorder="1" applyAlignment="1">
      <alignment horizontal="right" vertical="center" wrapText="1"/>
    </xf>
    <xf numFmtId="44" fontId="4" fillId="0" borderId="4" xfId="0" applyNumberFormat="1" applyFont="1" applyBorder="1" applyAlignment="1">
      <alignment horizontal="left" vertical="center" wrapText="1"/>
    </xf>
    <xf numFmtId="0" fontId="21" fillId="0" borderId="6" xfId="0" applyFont="1" applyBorder="1" applyAlignment="1">
      <alignment vertical="center" wrapText="1"/>
    </xf>
    <xf numFmtId="2" fontId="4" fillId="2" borderId="4" xfId="0" applyNumberFormat="1" applyFont="1" applyFill="1" applyBorder="1" applyAlignment="1">
      <alignment horizontal="center" vertical="center" wrapText="1"/>
    </xf>
    <xf numFmtId="0" fontId="4" fillId="2" borderId="4" xfId="0" applyFont="1" applyFill="1" applyBorder="1" applyAlignment="1">
      <alignment horizontal="left" vertical="center" wrapText="1"/>
    </xf>
    <xf numFmtId="0" fontId="4" fillId="2" borderId="4" xfId="0" applyFont="1" applyFill="1" applyBorder="1" applyAlignment="1">
      <alignment horizontal="center" vertical="center"/>
    </xf>
    <xf numFmtId="1" fontId="0" fillId="2" borderId="4" xfId="0" applyNumberFormat="1" applyFill="1" applyBorder="1" applyAlignment="1">
      <alignment horizontal="center" vertical="center"/>
    </xf>
    <xf numFmtId="165" fontId="0" fillId="0" borderId="4" xfId="0" applyNumberFormat="1" applyBorder="1" applyAlignment="1">
      <alignment horizontal="right" vertical="center" wrapText="1"/>
    </xf>
    <xf numFmtId="1" fontId="17" fillId="0" borderId="4" xfId="0" applyNumberFormat="1" applyFont="1" applyBorder="1" applyAlignment="1">
      <alignment horizontal="center" vertical="center"/>
    </xf>
    <xf numFmtId="0" fontId="10" fillId="0" borderId="4" xfId="0" applyFont="1" applyBorder="1" applyAlignment="1">
      <alignment horizontal="center" vertical="center"/>
    </xf>
    <xf numFmtId="0" fontId="4" fillId="0" borderId="4" xfId="0" applyFont="1" applyBorder="1" applyAlignment="1">
      <alignment horizontal="right" vertical="center" wrapText="1"/>
    </xf>
    <xf numFmtId="0" fontId="10" fillId="0" borderId="4" xfId="0" applyFont="1" applyBorder="1" applyAlignment="1">
      <alignment horizontal="left" vertical="center"/>
    </xf>
    <xf numFmtId="0" fontId="21" fillId="0" borderId="13" xfId="0" applyFont="1" applyBorder="1" applyAlignment="1">
      <alignment vertical="center" wrapText="1"/>
    </xf>
    <xf numFmtId="0" fontId="9" fillId="3" borderId="4" xfId="0" applyFont="1" applyFill="1" applyBorder="1" applyAlignment="1">
      <alignment vertical="center" wrapText="1"/>
    </xf>
    <xf numFmtId="0" fontId="10" fillId="6" borderId="5" xfId="0" applyFont="1" applyFill="1" applyBorder="1" applyAlignment="1">
      <alignment horizontal="center" vertical="center" wrapText="1"/>
    </xf>
    <xf numFmtId="0" fontId="10" fillId="6" borderId="4" xfId="0" applyFont="1" applyFill="1" applyBorder="1" applyAlignment="1">
      <alignment vertical="center" wrapText="1"/>
    </xf>
    <xf numFmtId="0" fontId="3" fillId="0" borderId="4" xfId="0" applyFont="1" applyBorder="1" applyAlignment="1">
      <alignment horizontal="left" vertical="center" wrapText="1"/>
    </xf>
    <xf numFmtId="165" fontId="6" fillId="0" borderId="4" xfId="0" applyNumberFormat="1" applyFont="1" applyBorder="1" applyAlignment="1">
      <alignment horizontal="center" vertical="center" wrapText="1"/>
    </xf>
    <xf numFmtId="0" fontId="10" fillId="0" borderId="4" xfId="0" applyFont="1" applyBorder="1" applyAlignment="1">
      <alignment horizontal="center" vertical="center" wrapText="1"/>
    </xf>
    <xf numFmtId="165" fontId="4" fillId="0" borderId="5" xfId="0" applyNumberFormat="1" applyFont="1" applyBorder="1" applyAlignment="1">
      <alignment horizontal="right" vertical="center"/>
    </xf>
    <xf numFmtId="0" fontId="23" fillId="0" borderId="4" xfId="0" applyFont="1" applyBorder="1" applyAlignment="1">
      <alignment horizontal="center" vertical="center" wrapText="1"/>
    </xf>
    <xf numFmtId="165" fontId="0" fillId="2" borderId="4" xfId="0" applyNumberFormat="1" applyFill="1" applyBorder="1" applyAlignment="1">
      <alignment horizontal="center" vertical="center"/>
    </xf>
    <xf numFmtId="1" fontId="4" fillId="2" borderId="4" xfId="0" applyNumberFormat="1" applyFont="1" applyFill="1" applyBorder="1" applyAlignment="1">
      <alignment horizontal="center" vertical="center" wrapText="1"/>
    </xf>
    <xf numFmtId="165" fontId="4" fillId="2" borderId="4" xfId="0" applyNumberFormat="1" applyFont="1" applyFill="1" applyBorder="1" applyAlignment="1">
      <alignment horizontal="right" vertical="center" wrapText="1"/>
    </xf>
    <xf numFmtId="0" fontId="24" fillId="0" borderId="4" xfId="0" applyFont="1" applyBorder="1" applyAlignment="1">
      <alignment horizontal="left" vertical="center" wrapText="1"/>
    </xf>
    <xf numFmtId="0" fontId="12" fillId="0" borderId="4" xfId="0" applyFont="1" applyBorder="1" applyAlignment="1">
      <alignment vertical="center" wrapText="1"/>
    </xf>
    <xf numFmtId="0" fontId="0" fillId="2" borderId="4" xfId="0" applyFill="1" applyBorder="1" applyAlignment="1">
      <alignment horizontal="center" vertical="center"/>
    </xf>
    <xf numFmtId="1" fontId="4" fillId="2" borderId="4" xfId="0" applyNumberFormat="1" applyFont="1" applyFill="1" applyBorder="1" applyAlignment="1">
      <alignment horizontal="center" vertical="center"/>
    </xf>
    <xf numFmtId="165" fontId="0" fillId="2" borderId="4" xfId="0" applyNumberFormat="1" applyFill="1" applyBorder="1" applyAlignment="1">
      <alignment horizontal="right" vertical="center"/>
    </xf>
    <xf numFmtId="0" fontId="0" fillId="2" borderId="4" xfId="0" applyFill="1" applyBorder="1" applyAlignment="1">
      <alignment horizontal="left" vertical="center" wrapText="1"/>
    </xf>
    <xf numFmtId="0" fontId="5" fillId="6" borderId="5" xfId="0" applyFont="1" applyFill="1" applyBorder="1" applyAlignment="1">
      <alignment horizontal="center" vertical="center" wrapText="1"/>
    </xf>
    <xf numFmtId="0" fontId="5" fillId="6" borderId="4" xfId="0" applyFont="1" applyFill="1" applyBorder="1" applyAlignment="1">
      <alignment vertical="center" wrapText="1"/>
    </xf>
    <xf numFmtId="0" fontId="10" fillId="2" borderId="4" xfId="0" applyFont="1" applyFill="1" applyBorder="1" applyAlignment="1">
      <alignment vertical="center" wrapText="1"/>
    </xf>
    <xf numFmtId="6" fontId="4" fillId="0" borderId="4" xfId="0" applyNumberFormat="1" applyFont="1" applyBorder="1" applyAlignment="1">
      <alignment horizontal="left" vertical="center" wrapText="1"/>
    </xf>
    <xf numFmtId="165" fontId="4" fillId="0" borderId="4" xfId="4" applyNumberFormat="1" applyFont="1" applyBorder="1" applyAlignment="1">
      <alignment horizontal="center" vertical="center"/>
    </xf>
    <xf numFmtId="6" fontId="4" fillId="0" borderId="4" xfId="0" applyNumberFormat="1" applyFont="1" applyBorder="1" applyAlignment="1">
      <alignment horizontal="center" vertical="center" wrapText="1"/>
    </xf>
    <xf numFmtId="6" fontId="4" fillId="2" borderId="4" xfId="0" applyNumberFormat="1" applyFont="1" applyFill="1" applyBorder="1" applyAlignment="1">
      <alignment horizontal="center" vertical="center" wrapText="1"/>
    </xf>
    <xf numFmtId="0" fontId="5" fillId="0" borderId="4" xfId="0" applyFont="1" applyBorder="1" applyAlignment="1">
      <alignment vertical="center" wrapText="1"/>
    </xf>
    <xf numFmtId="165" fontId="4" fillId="0" borderId="4" xfId="4" applyNumberFormat="1" applyFont="1" applyBorder="1" applyAlignment="1">
      <alignment horizontal="center" vertical="center" wrapText="1"/>
    </xf>
    <xf numFmtId="6" fontId="0" fillId="0" borderId="4" xfId="0" applyNumberFormat="1" applyBorder="1" applyAlignment="1">
      <alignment horizontal="center" vertical="center" wrapText="1"/>
    </xf>
    <xf numFmtId="1" fontId="6" fillId="2" borderId="4" xfId="0" applyNumberFormat="1" applyFont="1" applyFill="1" applyBorder="1" applyAlignment="1">
      <alignment horizontal="center" vertical="center"/>
    </xf>
    <xf numFmtId="165" fontId="14" fillId="0" borderId="4" xfId="4" applyNumberFormat="1" applyFont="1" applyBorder="1" applyAlignment="1">
      <alignment horizontal="center" vertical="center"/>
    </xf>
    <xf numFmtId="0" fontId="4" fillId="0" borderId="4" xfId="0" applyFont="1" applyBorder="1" applyAlignment="1">
      <alignment horizontal="center"/>
    </xf>
    <xf numFmtId="1" fontId="14" fillId="0" borderId="4" xfId="0" applyNumberFormat="1" applyFont="1" applyBorder="1" applyAlignment="1">
      <alignment horizontal="center"/>
    </xf>
    <xf numFmtId="165" fontId="4" fillId="2" borderId="4" xfId="0" applyNumberFormat="1" applyFont="1" applyFill="1" applyBorder="1" applyAlignment="1">
      <alignment horizontal="right" vertical="center"/>
    </xf>
    <xf numFmtId="0" fontId="11" fillId="0" borderId="6" xfId="0" applyFont="1" applyBorder="1" applyAlignment="1">
      <alignment horizontal="center" vertical="center" wrapText="1"/>
    </xf>
    <xf numFmtId="0" fontId="14" fillId="0" borderId="0" xfId="0" applyFont="1" applyAlignment="1">
      <alignment vertical="center" wrapText="1"/>
    </xf>
    <xf numFmtId="165" fontId="4" fillId="0" borderId="4" xfId="37" applyNumberFormat="1" applyFont="1" applyBorder="1" applyAlignment="1">
      <alignment horizontal="center" vertical="center"/>
    </xf>
    <xf numFmtId="0" fontId="25" fillId="0" borderId="4" xfId="0" applyFont="1" applyBorder="1" applyAlignment="1">
      <alignment horizontal="center" vertical="center" wrapText="1"/>
    </xf>
    <xf numFmtId="165" fontId="0" fillId="0" borderId="4" xfId="4" applyNumberFormat="1" applyFont="1" applyBorder="1" applyAlignment="1">
      <alignment horizontal="center" vertical="center"/>
    </xf>
    <xf numFmtId="0" fontId="0" fillId="0" borderId="4" xfId="0" applyBorder="1" applyAlignment="1">
      <alignment horizontal="center"/>
    </xf>
    <xf numFmtId="165" fontId="0" fillId="0" borderId="4" xfId="37" applyNumberFormat="1" applyFont="1" applyBorder="1" applyAlignment="1">
      <alignment horizontal="center" vertical="center"/>
    </xf>
    <xf numFmtId="0" fontId="18" fillId="0" borderId="4" xfId="0" applyFont="1" applyBorder="1" applyAlignment="1">
      <alignment horizontal="center" vertical="center"/>
    </xf>
    <xf numFmtId="0" fontId="14" fillId="0" borderId="4" xfId="0" applyFont="1" applyBorder="1" applyAlignment="1">
      <alignment horizontal="center"/>
    </xf>
    <xf numFmtId="165" fontId="0" fillId="0" borderId="4" xfId="0" applyNumberFormat="1" applyBorder="1" applyAlignment="1">
      <alignment horizontal="center"/>
    </xf>
    <xf numFmtId="0" fontId="0" fillId="0" borderId="4" xfId="0" applyBorder="1" applyAlignment="1">
      <alignment horizontal="left" vertical="center" wrapText="1"/>
    </xf>
    <xf numFmtId="0" fontId="5" fillId="0" borderId="15" xfId="0" applyFont="1" applyBorder="1" applyAlignment="1">
      <alignment horizontal="center" vertical="center"/>
    </xf>
    <xf numFmtId="165" fontId="5" fillId="0" borderId="15" xfId="0" applyNumberFormat="1" applyFont="1" applyBorder="1" applyAlignment="1">
      <alignment horizontal="right" vertical="center"/>
    </xf>
    <xf numFmtId="0" fontId="10" fillId="0" borderId="0" xfId="0" applyFont="1" applyAlignment="1">
      <alignment horizontal="center" vertical="center"/>
    </xf>
    <xf numFmtId="0" fontId="10" fillId="0" borderId="0" xfId="0" applyFont="1" applyAlignment="1">
      <alignment horizontal="right" vertical="center"/>
    </xf>
    <xf numFmtId="0" fontId="7" fillId="0" borderId="0" xfId="0" applyFont="1" applyAlignment="1">
      <alignment vertical="center"/>
    </xf>
    <xf numFmtId="165" fontId="4" fillId="0" borderId="10" xfId="0" applyNumberFormat="1" applyFont="1" applyBorder="1" applyAlignment="1">
      <alignment horizontal="center" vertical="center"/>
    </xf>
    <xf numFmtId="165" fontId="4" fillId="0" borderId="12" xfId="0" applyNumberFormat="1" applyFont="1" applyBorder="1" applyAlignment="1">
      <alignment horizontal="center" vertical="center" wrapText="1"/>
    </xf>
    <xf numFmtId="165" fontId="4" fillId="0" borderId="12" xfId="0" applyNumberFormat="1" applyFont="1" applyBorder="1" applyAlignment="1">
      <alignment horizontal="center" vertical="center"/>
    </xf>
    <xf numFmtId="165" fontId="4" fillId="0" borderId="4" xfId="20" applyNumberFormat="1" applyFont="1" applyBorder="1" applyAlignment="1">
      <alignment horizontal="center" vertical="center"/>
    </xf>
    <xf numFmtId="165" fontId="4" fillId="0" borderId="4" xfId="20" applyNumberFormat="1" applyFont="1" applyBorder="1" applyAlignment="1">
      <alignment horizontal="center" vertical="center" wrapText="1"/>
    </xf>
    <xf numFmtId="165" fontId="4" fillId="0" borderId="4" xfId="38" applyNumberFormat="1" applyFont="1" applyBorder="1" applyAlignment="1">
      <alignment horizontal="center" vertical="center"/>
    </xf>
    <xf numFmtId="165" fontId="4" fillId="0" borderId="4" xfId="0" applyNumberFormat="1" applyFont="1" applyBorder="1" applyAlignment="1">
      <alignment horizontal="center"/>
    </xf>
    <xf numFmtId="0" fontId="56" fillId="0" borderId="4" xfId="0" applyFont="1" applyBorder="1" applyAlignment="1">
      <alignment horizontal="left" vertical="center" wrapText="1"/>
    </xf>
    <xf numFmtId="0" fontId="10" fillId="0" borderId="11" xfId="0" applyFont="1" applyBorder="1" applyAlignment="1">
      <alignment vertical="center" wrapText="1"/>
    </xf>
    <xf numFmtId="0" fontId="4" fillId="0" borderId="11" xfId="0" applyFont="1" applyBorder="1" applyAlignment="1">
      <alignment horizontal="center" vertical="center" wrapText="1"/>
    </xf>
    <xf numFmtId="0" fontId="4" fillId="0" borderId="11" xfId="0" applyFont="1" applyBorder="1" applyAlignment="1">
      <alignment horizontal="center" vertical="center"/>
    </xf>
    <xf numFmtId="165" fontId="4" fillId="0" borderId="11" xfId="0" applyNumberFormat="1" applyFont="1" applyBorder="1" applyAlignment="1">
      <alignment horizontal="center" vertical="center"/>
    </xf>
    <xf numFmtId="1" fontId="4" fillId="0" borderId="11" xfId="0" applyNumberFormat="1" applyFont="1" applyBorder="1" applyAlignment="1">
      <alignment horizontal="center" vertical="center"/>
    </xf>
    <xf numFmtId="165" fontId="0" fillId="2" borderId="11" xfId="0" applyNumberFormat="1" applyFill="1" applyBorder="1" applyAlignment="1">
      <alignment horizontal="center" vertical="center"/>
    </xf>
    <xf numFmtId="165" fontId="4" fillId="0" borderId="11" xfId="0" applyNumberFormat="1" applyFont="1" applyBorder="1" applyAlignment="1">
      <alignment horizontal="right" vertical="center"/>
    </xf>
    <xf numFmtId="0" fontId="58" fillId="0" borderId="0" xfId="0" applyFont="1" applyAlignment="1">
      <alignment wrapText="1"/>
    </xf>
    <xf numFmtId="0" fontId="4" fillId="2" borderId="2" xfId="0" applyFont="1" applyFill="1" applyBorder="1" applyAlignment="1">
      <alignment vertical="top" wrapText="1"/>
    </xf>
    <xf numFmtId="0" fontId="8" fillId="0" borderId="11" xfId="0" applyFont="1" applyBorder="1" applyAlignment="1">
      <alignment vertical="top" wrapText="1"/>
    </xf>
    <xf numFmtId="0" fontId="8" fillId="0" borderId="11" xfId="0" applyFont="1" applyBorder="1" applyAlignment="1">
      <alignment vertical="center" wrapText="1"/>
    </xf>
    <xf numFmtId="0" fontId="8" fillId="0" borderId="13" xfId="0" applyFont="1" applyBorder="1" applyAlignment="1">
      <alignment vertical="center" wrapText="1"/>
    </xf>
    <xf numFmtId="165" fontId="8" fillId="0" borderId="6" xfId="0" applyNumberFormat="1" applyFont="1" applyBorder="1" applyAlignment="1">
      <alignment vertical="center" wrapText="1"/>
    </xf>
    <xf numFmtId="0" fontId="10" fillId="5" borderId="11" xfId="0" applyFont="1" applyFill="1" applyBorder="1" applyAlignment="1">
      <alignment horizontal="center" vertical="center" wrapText="1"/>
    </xf>
    <xf numFmtId="165" fontId="4" fillId="0" borderId="11" xfId="0" applyNumberFormat="1" applyFont="1" applyBorder="1" applyAlignment="1">
      <alignment horizontal="right" vertical="center" wrapText="1"/>
    </xf>
    <xf numFmtId="0" fontId="22" fillId="0" borderId="11" xfId="0" applyFont="1" applyBorder="1" applyAlignment="1">
      <alignment vertical="center" wrapText="1"/>
    </xf>
    <xf numFmtId="0" fontId="10" fillId="6" borderId="9" xfId="0" applyFont="1" applyFill="1" applyBorder="1" applyAlignment="1">
      <alignment horizontal="center" vertical="center" wrapText="1"/>
    </xf>
    <xf numFmtId="165" fontId="4" fillId="0" borderId="9" xfId="0" applyNumberFormat="1" applyFont="1" applyBorder="1" applyAlignment="1">
      <alignment horizontal="right" vertical="center"/>
    </xf>
    <xf numFmtId="0" fontId="10" fillId="6" borderId="11" xfId="0" applyFont="1" applyFill="1" applyBorder="1" applyAlignment="1">
      <alignment horizontal="center" vertical="center" wrapText="1"/>
    </xf>
    <xf numFmtId="0" fontId="4" fillId="0" borderId="11" xfId="0" quotePrefix="1" applyFont="1" applyBorder="1" applyAlignment="1">
      <alignment vertical="center" wrapText="1"/>
    </xf>
    <xf numFmtId="0" fontId="26" fillId="0" borderId="0" xfId="0" applyFont="1" applyAlignment="1">
      <alignment vertical="center" wrapText="1"/>
    </xf>
    <xf numFmtId="165" fontId="8" fillId="0" borderId="13" xfId="0" applyNumberFormat="1" applyFont="1" applyBorder="1" applyAlignment="1">
      <alignment vertical="center" wrapText="1"/>
    </xf>
    <xf numFmtId="0" fontId="16" fillId="0" borderId="6" xfId="0" applyFont="1" applyBorder="1" applyAlignment="1">
      <alignment horizontal="left" vertical="center" wrapText="1"/>
    </xf>
    <xf numFmtId="0" fontId="16" fillId="0" borderId="7" xfId="0" applyFont="1" applyBorder="1" applyAlignment="1">
      <alignment horizontal="left" vertical="center" wrapText="1"/>
    </xf>
    <xf numFmtId="0" fontId="16" fillId="0" borderId="1" xfId="0" applyFont="1" applyBorder="1" applyAlignment="1">
      <alignment horizontal="left" vertical="center" wrapText="1"/>
    </xf>
    <xf numFmtId="0" fontId="8" fillId="0" borderId="3" xfId="0" applyFont="1" applyBorder="1" applyAlignment="1">
      <alignment vertical="center" wrapText="1"/>
    </xf>
    <xf numFmtId="0" fontId="16" fillId="0" borderId="11" xfId="0" applyFont="1" applyBorder="1" applyAlignment="1">
      <alignment horizontal="left" vertical="center" wrapText="1"/>
    </xf>
    <xf numFmtId="0" fontId="16" fillId="0" borderId="14" xfId="0" applyFont="1" applyBorder="1" applyAlignment="1">
      <alignment horizontal="left" vertical="center" wrapText="1"/>
    </xf>
    <xf numFmtId="0" fontId="8" fillId="0" borderId="11" xfId="0" applyFont="1" applyBorder="1" applyAlignment="1">
      <alignment horizontal="left" vertical="center" wrapText="1"/>
    </xf>
    <xf numFmtId="0" fontId="63" fillId="0" borderId="0" xfId="0" applyFont="1" applyAlignment="1">
      <alignment vertical="top"/>
    </xf>
    <xf numFmtId="0" fontId="9" fillId="3" borderId="0" xfId="0" applyFont="1" applyFill="1" applyAlignment="1">
      <alignment vertical="center"/>
    </xf>
    <xf numFmtId="0" fontId="10" fillId="0" borderId="9" xfId="0" applyFont="1" applyBorder="1" applyAlignment="1">
      <alignment vertical="center" wrapText="1"/>
    </xf>
    <xf numFmtId="0" fontId="10" fillId="0" borderId="6" xfId="0" applyFont="1" applyBorder="1" applyAlignment="1">
      <alignment vertical="center" wrapText="1"/>
    </xf>
    <xf numFmtId="0" fontId="10" fillId="0" borderId="7" xfId="0" applyFont="1" applyBorder="1" applyAlignment="1">
      <alignment vertical="center" wrapText="1"/>
    </xf>
    <xf numFmtId="0" fontId="10" fillId="0" borderId="9" xfId="0" applyFont="1" applyBorder="1" applyAlignment="1">
      <alignment vertical="center"/>
    </xf>
    <xf numFmtId="0" fontId="4" fillId="0" borderId="16" xfId="0" applyFont="1" applyBorder="1" applyAlignment="1">
      <alignment vertical="center"/>
    </xf>
    <xf numFmtId="0" fontId="4" fillId="0" borderId="13" xfId="0" applyFont="1" applyBorder="1" applyAlignment="1">
      <alignment vertical="center"/>
    </xf>
    <xf numFmtId="0" fontId="4" fillId="0" borderId="14" xfId="0" applyFont="1" applyBorder="1" applyAlignment="1">
      <alignment vertical="center"/>
    </xf>
    <xf numFmtId="0" fontId="4" fillId="0" borderId="9" xfId="0" applyFont="1" applyBorder="1" applyAlignment="1">
      <alignment vertical="center"/>
    </xf>
    <xf numFmtId="0" fontId="4" fillId="0" borderId="17" xfId="0" applyFont="1" applyBorder="1" applyAlignment="1">
      <alignment vertical="center"/>
    </xf>
    <xf numFmtId="0" fontId="4" fillId="0" borderId="18" xfId="0" applyFont="1" applyBorder="1" applyAlignment="1">
      <alignment vertical="center"/>
    </xf>
    <xf numFmtId="0" fontId="4" fillId="0" borderId="9" xfId="0" applyFont="1" applyBorder="1" applyAlignment="1">
      <alignment vertical="center" wrapText="1"/>
    </xf>
    <xf numFmtId="0" fontId="4" fillId="0" borderId="6" xfId="0" applyFont="1" applyBorder="1" applyAlignment="1">
      <alignment vertical="center" wrapText="1"/>
    </xf>
    <xf numFmtId="0" fontId="4" fillId="0" borderId="7" xfId="0" applyFont="1" applyBorder="1" applyAlignment="1">
      <alignment vertical="center" wrapText="1"/>
    </xf>
    <xf numFmtId="0" fontId="9" fillId="3" borderId="6" xfId="0" applyFont="1" applyFill="1" applyBorder="1" applyAlignment="1">
      <alignment horizontal="center" vertical="center"/>
    </xf>
    <xf numFmtId="0" fontId="9" fillId="3" borderId="7" xfId="0" applyFont="1" applyFill="1" applyBorder="1" applyAlignment="1">
      <alignment horizontal="center" vertical="center"/>
    </xf>
    <xf numFmtId="0" fontId="5" fillId="4" borderId="6" xfId="0" applyFont="1" applyFill="1" applyBorder="1" applyAlignment="1">
      <alignment horizontal="center" vertical="center" wrapText="1"/>
    </xf>
    <xf numFmtId="0" fontId="5" fillId="0" borderId="0" xfId="0" applyFont="1" applyAlignment="1">
      <alignment horizontal="center" vertical="center"/>
    </xf>
    <xf numFmtId="0" fontId="18" fillId="0" borderId="0" xfId="0" applyFont="1" applyAlignment="1">
      <alignment horizontal="center" vertical="center"/>
    </xf>
    <xf numFmtId="0" fontId="0" fillId="0" borderId="0" xfId="0" applyAlignment="1">
      <alignment horizontal="center"/>
    </xf>
    <xf numFmtId="0" fontId="11" fillId="0" borderId="0" xfId="0" applyFont="1" applyAlignment="1">
      <alignment horizontal="center" vertical="center"/>
    </xf>
    <xf numFmtId="0" fontId="66" fillId="0" borderId="8" xfId="0" applyFont="1" applyBorder="1" applyAlignment="1">
      <alignment horizontal="center" vertical="center"/>
    </xf>
    <xf numFmtId="0" fontId="65" fillId="0" borderId="11" xfId="0" applyFont="1" applyBorder="1" applyAlignment="1">
      <alignment horizontal="center" vertical="center"/>
    </xf>
    <xf numFmtId="0" fontId="67" fillId="0" borderId="7" xfId="0" applyFont="1" applyBorder="1" applyAlignment="1">
      <alignment horizontal="center" vertical="center"/>
    </xf>
    <xf numFmtId="0" fontId="67" fillId="0" borderId="11" xfId="0" applyFont="1" applyBorder="1" applyAlignment="1">
      <alignment horizontal="center" vertical="center"/>
    </xf>
    <xf numFmtId="0" fontId="18" fillId="0" borderId="11" xfId="0" applyFont="1" applyBorder="1" applyAlignment="1">
      <alignment horizontal="center" vertical="center"/>
    </xf>
    <xf numFmtId="0" fontId="68" fillId="0" borderId="11" xfId="0" applyFont="1" applyBorder="1" applyAlignment="1">
      <alignment horizontal="center" vertical="center"/>
    </xf>
    <xf numFmtId="165" fontId="69" fillId="7" borderId="23" xfId="0" applyNumberFormat="1" applyFont="1" applyFill="1" applyBorder="1" applyAlignment="1">
      <alignment horizontal="center" vertical="center" wrapText="1"/>
    </xf>
    <xf numFmtId="0" fontId="70" fillId="7" borderId="11" xfId="0" applyFont="1" applyFill="1" applyBorder="1" applyAlignment="1">
      <alignment horizontal="center" vertical="center" wrapText="1"/>
    </xf>
    <xf numFmtId="0" fontId="65" fillId="7" borderId="12" xfId="0" applyFont="1" applyFill="1" applyBorder="1" applyAlignment="1">
      <alignment horizontal="center" vertical="center" wrapText="1"/>
    </xf>
    <xf numFmtId="165" fontId="10" fillId="8" borderId="11" xfId="0" applyNumberFormat="1" applyFont="1" applyFill="1" applyBorder="1" applyAlignment="1">
      <alignment horizontal="center" vertical="center" wrapText="1"/>
    </xf>
    <xf numFmtId="165" fontId="10" fillId="9" borderId="11" xfId="0" applyNumberFormat="1" applyFont="1" applyFill="1" applyBorder="1" applyAlignment="1">
      <alignment horizontal="center" vertical="center" wrapText="1"/>
    </xf>
    <xf numFmtId="165" fontId="10" fillId="10" borderId="11" xfId="0" applyNumberFormat="1" applyFont="1" applyFill="1" applyBorder="1" applyAlignment="1">
      <alignment horizontal="center" vertical="center" wrapText="1"/>
    </xf>
    <xf numFmtId="0" fontId="5" fillId="0" borderId="7" xfId="0" applyFont="1" applyBorder="1" applyAlignment="1">
      <alignment horizontal="center" vertical="center"/>
    </xf>
    <xf numFmtId="0" fontId="5" fillId="0" borderId="11" xfId="0" applyFont="1" applyBorder="1" applyAlignment="1">
      <alignment horizontal="center" vertical="center"/>
    </xf>
    <xf numFmtId="0" fontId="5" fillId="0" borderId="11" xfId="0" applyFont="1" applyBorder="1" applyAlignment="1">
      <alignment horizontal="center" vertical="center" wrapText="1"/>
    </xf>
    <xf numFmtId="0" fontId="5" fillId="11" borderId="11" xfId="0" applyFont="1" applyFill="1" applyBorder="1" applyAlignment="1">
      <alignment horizontal="center" vertical="center"/>
    </xf>
    <xf numFmtId="0" fontId="5" fillId="12" borderId="11" xfId="0" applyFont="1" applyFill="1" applyBorder="1" applyAlignment="1">
      <alignment horizontal="center" vertical="center" wrapText="1"/>
    </xf>
    <xf numFmtId="0" fontId="18" fillId="13" borderId="11" xfId="0" applyFont="1" applyFill="1" applyBorder="1" applyAlignment="1">
      <alignment horizontal="center" vertical="center"/>
    </xf>
    <xf numFmtId="0" fontId="9" fillId="14" borderId="7" xfId="0" applyFont="1" applyFill="1" applyBorder="1" applyAlignment="1">
      <alignment vertical="center"/>
    </xf>
    <xf numFmtId="0" fontId="9" fillId="14" borderId="11" xfId="0" applyFont="1" applyFill="1" applyBorder="1" applyAlignment="1">
      <alignment vertical="center"/>
    </xf>
    <xf numFmtId="0" fontId="5" fillId="10" borderId="6" xfId="0" applyFont="1" applyFill="1" applyBorder="1" applyAlignment="1">
      <alignment horizontal="center" vertical="center" wrapText="1"/>
    </xf>
    <xf numFmtId="0" fontId="5" fillId="10" borderId="9" xfId="0" applyFont="1" applyFill="1" applyBorder="1" applyAlignment="1">
      <alignment horizontal="center" vertical="center" wrapText="1"/>
    </xf>
    <xf numFmtId="0" fontId="69" fillId="7" borderId="7" xfId="0" applyFont="1" applyFill="1" applyBorder="1" applyAlignment="1">
      <alignment horizontal="center" vertical="center"/>
    </xf>
    <xf numFmtId="0" fontId="4" fillId="8" borderId="11" xfId="0" applyFont="1" applyFill="1" applyBorder="1" applyAlignment="1">
      <alignment horizontal="center" vertical="center"/>
    </xf>
    <xf numFmtId="0" fontId="4" fillId="9" borderId="11" xfId="0" applyFont="1" applyFill="1" applyBorder="1" applyAlignment="1">
      <alignment vertical="center"/>
    </xf>
    <xf numFmtId="0" fontId="4" fillId="10" borderId="11" xfId="0" applyFont="1" applyFill="1" applyBorder="1" applyAlignment="1">
      <alignment vertical="center"/>
    </xf>
    <xf numFmtId="0" fontId="10" fillId="15" borderId="7" xfId="0" applyFont="1" applyFill="1" applyBorder="1" applyAlignment="1">
      <alignment horizontal="center" vertical="center"/>
    </xf>
    <xf numFmtId="0" fontId="10" fillId="15" borderId="11" xfId="0" applyFont="1" applyFill="1" applyBorder="1" applyAlignment="1">
      <alignment horizontal="center" vertical="center"/>
    </xf>
    <xf numFmtId="0" fontId="18" fillId="15" borderId="11" xfId="0" applyFont="1" applyFill="1" applyBorder="1" applyAlignment="1">
      <alignment horizontal="center" vertical="center"/>
    </xf>
    <xf numFmtId="0" fontId="4" fillId="15" borderId="11" xfId="0" applyFont="1" applyFill="1" applyBorder="1" applyAlignment="1">
      <alignment horizontal="center" vertical="center"/>
    </xf>
    <xf numFmtId="165" fontId="4" fillId="8" borderId="11" xfId="0" applyNumberFormat="1" applyFont="1" applyFill="1" applyBorder="1" applyAlignment="1">
      <alignment horizontal="center" vertical="center"/>
    </xf>
    <xf numFmtId="0" fontId="5" fillId="10" borderId="7" xfId="0" applyFont="1" applyFill="1" applyBorder="1" applyAlignment="1">
      <alignment vertical="center" wrapText="1"/>
    </xf>
    <xf numFmtId="0" fontId="64" fillId="7" borderId="11" xfId="0" applyFont="1" applyFill="1" applyBorder="1" applyAlignment="1">
      <alignment horizontal="center" vertical="center" wrapText="1"/>
    </xf>
    <xf numFmtId="0" fontId="4" fillId="8" borderId="11" xfId="0" applyFont="1" applyFill="1" applyBorder="1" applyAlignment="1">
      <alignment vertical="center"/>
    </xf>
    <xf numFmtId="0" fontId="72" fillId="0" borderId="7" xfId="0" applyFont="1" applyBorder="1" applyAlignment="1">
      <alignment horizontal="center" vertical="center"/>
    </xf>
    <xf numFmtId="0" fontId="72" fillId="0" borderId="11" xfId="0" applyFont="1" applyBorder="1" applyAlignment="1">
      <alignment horizontal="center" vertical="center"/>
    </xf>
    <xf numFmtId="0" fontId="72" fillId="15" borderId="11" xfId="0" applyFont="1" applyFill="1" applyBorder="1" applyAlignment="1">
      <alignment horizontal="center" vertical="center"/>
    </xf>
    <xf numFmtId="0" fontId="72" fillId="15" borderId="7" xfId="0" applyFont="1" applyFill="1" applyBorder="1" applyAlignment="1">
      <alignment horizontal="center" vertical="center"/>
    </xf>
    <xf numFmtId="0" fontId="5" fillId="10" borderId="11" xfId="0" applyFont="1" applyFill="1" applyBorder="1" applyAlignment="1">
      <alignment vertical="center" wrapText="1"/>
    </xf>
    <xf numFmtId="0" fontId="10" fillId="16" borderId="7" xfId="0" applyFont="1" applyFill="1" applyBorder="1" applyAlignment="1">
      <alignment horizontal="center" vertical="center"/>
    </xf>
    <xf numFmtId="0" fontId="10" fillId="16" borderId="11" xfId="0" applyFont="1" applyFill="1" applyBorder="1" applyAlignment="1">
      <alignment horizontal="center" vertical="center"/>
    </xf>
    <xf numFmtId="0" fontId="18" fillId="16" borderId="11" xfId="0" applyFont="1" applyFill="1" applyBorder="1" applyAlignment="1">
      <alignment horizontal="center" vertical="center"/>
    </xf>
    <xf numFmtId="0" fontId="4" fillId="16" borderId="11" xfId="0" applyFont="1" applyFill="1" applyBorder="1" applyAlignment="1">
      <alignment horizontal="center" vertical="center"/>
    </xf>
    <xf numFmtId="0" fontId="63" fillId="0" borderId="7" xfId="0" applyFont="1" applyBorder="1" applyAlignment="1">
      <alignment horizontal="center" vertical="center"/>
    </xf>
    <xf numFmtId="0" fontId="63" fillId="15" borderId="11" xfId="0" applyFont="1" applyFill="1" applyBorder="1" applyAlignment="1">
      <alignment horizontal="center" vertical="center"/>
    </xf>
    <xf numFmtId="0" fontId="63" fillId="0" borderId="11" xfId="0" applyFont="1" applyBorder="1" applyAlignment="1">
      <alignment horizontal="center" vertical="center"/>
    </xf>
    <xf numFmtId="0" fontId="5" fillId="10" borderId="6" xfId="0" applyFont="1" applyFill="1" applyBorder="1" applyAlignment="1">
      <alignment vertical="center" wrapText="1"/>
    </xf>
    <xf numFmtId="0" fontId="63" fillId="15" borderId="7" xfId="0" applyFont="1" applyFill="1" applyBorder="1" applyAlignment="1">
      <alignment horizontal="center" vertical="center"/>
    </xf>
    <xf numFmtId="0" fontId="10" fillId="10" borderId="6" xfId="0" applyFont="1" applyFill="1" applyBorder="1" applyAlignment="1">
      <alignment vertical="center" wrapText="1"/>
    </xf>
    <xf numFmtId="0" fontId="11" fillId="10" borderId="6" xfId="0" applyFont="1" applyFill="1" applyBorder="1" applyAlignment="1">
      <alignment vertical="center" wrapText="1"/>
    </xf>
    <xf numFmtId="0" fontId="69" fillId="7" borderId="7" xfId="0" applyFont="1" applyFill="1" applyBorder="1" applyAlignment="1">
      <alignment horizontal="center" vertical="center" wrapText="1"/>
    </xf>
    <xf numFmtId="0" fontId="9" fillId="14" borderId="6" xfId="0" applyFont="1" applyFill="1" applyBorder="1" applyAlignment="1">
      <alignment vertical="center"/>
    </xf>
    <xf numFmtId="0" fontId="10" fillId="8" borderId="6" xfId="0" applyFont="1" applyFill="1" applyBorder="1" applyAlignment="1">
      <alignment vertical="center" wrapText="1"/>
    </xf>
    <xf numFmtId="0" fontId="63" fillId="16" borderId="7" xfId="0" applyFont="1" applyFill="1" applyBorder="1" applyAlignment="1">
      <alignment horizontal="center" vertical="center"/>
    </xf>
    <xf numFmtId="0" fontId="63" fillId="16" borderId="11" xfId="0" applyFont="1" applyFill="1" applyBorder="1" applyAlignment="1">
      <alignment horizontal="center" vertical="center"/>
    </xf>
    <xf numFmtId="0" fontId="70" fillId="7" borderId="11" xfId="0" applyFont="1" applyFill="1" applyBorder="1" applyAlignment="1">
      <alignment horizontal="center" vertical="center"/>
    </xf>
    <xf numFmtId="0" fontId="4" fillId="0" borderId="0" xfId="0" applyFont="1" applyAlignment="1">
      <alignment horizontal="center" vertical="center"/>
    </xf>
    <xf numFmtId="0" fontId="70" fillId="0" borderId="11" xfId="0" applyFont="1" applyBorder="1" applyAlignment="1">
      <alignment horizontal="center" vertical="center" wrapText="1"/>
    </xf>
    <xf numFmtId="0" fontId="4" fillId="0" borderId="11" xfId="0" applyFont="1" applyBorder="1" applyAlignment="1">
      <alignment vertical="center"/>
    </xf>
    <xf numFmtId="165" fontId="4" fillId="9" borderId="12" xfId="0" applyNumberFormat="1" applyFont="1" applyFill="1" applyBorder="1" applyAlignment="1">
      <alignment horizontal="right" vertical="center" wrapText="1"/>
    </xf>
    <xf numFmtId="165" fontId="4" fillId="10" borderId="12" xfId="0" applyNumberFormat="1" applyFont="1" applyFill="1" applyBorder="1" applyAlignment="1">
      <alignment horizontal="right" vertical="center" wrapText="1"/>
    </xf>
    <xf numFmtId="165" fontId="4" fillId="8" borderId="12" xfId="0" applyNumberFormat="1" applyFont="1" applyFill="1" applyBorder="1" applyAlignment="1">
      <alignment horizontal="right" vertical="center" wrapText="1"/>
    </xf>
    <xf numFmtId="0" fontId="9" fillId="14" borderId="6" xfId="0" applyFont="1" applyFill="1" applyBorder="1" applyAlignment="1">
      <alignment vertical="center" wrapText="1"/>
    </xf>
    <xf numFmtId="0" fontId="10" fillId="17" borderId="6" xfId="0" applyFont="1" applyFill="1" applyBorder="1" applyAlignment="1">
      <alignment vertical="center" wrapText="1"/>
    </xf>
    <xf numFmtId="0" fontId="70" fillId="7" borderId="11" xfId="0" applyFont="1" applyFill="1" applyBorder="1" applyAlignment="1">
      <alignment vertical="center" wrapText="1"/>
    </xf>
    <xf numFmtId="165" fontId="4" fillId="9" borderId="11" xfId="0" applyNumberFormat="1" applyFont="1" applyFill="1" applyBorder="1" applyAlignment="1">
      <alignment horizontal="right" vertical="center"/>
    </xf>
    <xf numFmtId="165" fontId="4" fillId="10" borderId="11" xfId="0" applyNumberFormat="1" applyFont="1" applyFill="1" applyBorder="1" applyAlignment="1">
      <alignment horizontal="right" vertical="center"/>
    </xf>
    <xf numFmtId="0" fontId="5" fillId="17" borderId="6" xfId="0" applyFont="1" applyFill="1" applyBorder="1" applyAlignment="1">
      <alignment vertical="center" wrapText="1"/>
    </xf>
    <xf numFmtId="165" fontId="4" fillId="8" borderId="11" xfId="0" applyNumberFormat="1" applyFont="1" applyFill="1" applyBorder="1" applyAlignment="1">
      <alignment horizontal="right" vertical="center"/>
    </xf>
    <xf numFmtId="165" fontId="4" fillId="8" borderId="11" xfId="0" applyNumberFormat="1" applyFont="1" applyFill="1" applyBorder="1" applyAlignment="1">
      <alignment horizontal="right" vertical="center" wrapText="1"/>
    </xf>
    <xf numFmtId="165" fontId="4" fillId="9" borderId="11" xfId="0" applyNumberFormat="1" applyFont="1" applyFill="1" applyBorder="1" applyAlignment="1">
      <alignment horizontal="right" vertical="center" wrapText="1"/>
    </xf>
    <xf numFmtId="165" fontId="4" fillId="10" borderId="11" xfId="0" applyNumberFormat="1" applyFont="1" applyFill="1" applyBorder="1" applyAlignment="1">
      <alignment horizontal="right" vertical="center" wrapText="1"/>
    </xf>
    <xf numFmtId="165" fontId="0" fillId="8" borderId="11" xfId="0" applyNumberFormat="1" applyFill="1" applyBorder="1" applyAlignment="1">
      <alignment horizontal="right" vertical="center"/>
    </xf>
    <xf numFmtId="165" fontId="0" fillId="9" borderId="11" xfId="0" applyNumberFormat="1" applyFill="1" applyBorder="1" applyAlignment="1">
      <alignment horizontal="right" vertical="center"/>
    </xf>
    <xf numFmtId="165" fontId="0" fillId="10" borderId="11" xfId="0" applyNumberFormat="1" applyFill="1" applyBorder="1" applyAlignment="1">
      <alignment horizontal="right" vertical="center"/>
    </xf>
    <xf numFmtId="165" fontId="4" fillId="8" borderId="10" xfId="0" applyNumberFormat="1" applyFont="1" applyFill="1" applyBorder="1" applyAlignment="1">
      <alignment horizontal="right" vertical="center"/>
    </xf>
    <xf numFmtId="165" fontId="4" fillId="9" borderId="10" xfId="0" applyNumberFormat="1" applyFont="1" applyFill="1" applyBorder="1" applyAlignment="1">
      <alignment horizontal="right" vertical="center"/>
    </xf>
    <xf numFmtId="165" fontId="4" fillId="10" borderId="10" xfId="0" applyNumberFormat="1" applyFont="1" applyFill="1" applyBorder="1" applyAlignment="1">
      <alignment horizontal="right" vertical="center"/>
    </xf>
    <xf numFmtId="165" fontId="0" fillId="8" borderId="11" xfId="0" applyNumberFormat="1" applyFill="1" applyBorder="1" applyAlignment="1">
      <alignment horizontal="center" vertical="center"/>
    </xf>
    <xf numFmtId="1" fontId="4" fillId="18" borderId="7" xfId="0" applyNumberFormat="1" applyFont="1" applyFill="1" applyBorder="1" applyAlignment="1">
      <alignment horizontal="center" vertical="center"/>
    </xf>
    <xf numFmtId="1" fontId="4" fillId="18" borderId="11" xfId="0" applyNumberFormat="1" applyFont="1" applyFill="1" applyBorder="1" applyAlignment="1">
      <alignment horizontal="center" vertical="center"/>
    </xf>
    <xf numFmtId="1" fontId="4" fillId="19" borderId="11" xfId="0" applyNumberFormat="1" applyFont="1" applyFill="1" applyBorder="1" applyAlignment="1">
      <alignment horizontal="center" vertical="center"/>
    </xf>
    <xf numFmtId="0" fontId="58" fillId="0" borderId="0" xfId="0" applyFont="1" applyAlignment="1">
      <alignment horizontal="center" vertical="center"/>
    </xf>
    <xf numFmtId="0" fontId="58" fillId="0" borderId="0" xfId="0" applyFont="1" applyAlignment="1">
      <alignment vertical="center"/>
    </xf>
    <xf numFmtId="0" fontId="73" fillId="0" borderId="0" xfId="0" applyFont="1" applyAlignment="1">
      <alignment horizontal="center" vertical="center"/>
    </xf>
    <xf numFmtId="0" fontId="9" fillId="3" borderId="5" xfId="0" applyFont="1" applyFill="1" applyBorder="1" applyAlignment="1">
      <alignment vertical="center"/>
    </xf>
    <xf numFmtId="0" fontId="9" fillId="3" borderId="6" xfId="0" applyFont="1" applyFill="1" applyBorder="1" applyAlignment="1">
      <alignment vertical="center"/>
    </xf>
    <xf numFmtId="0" fontId="9" fillId="3" borderId="7" xfId="0" applyFont="1" applyFill="1" applyBorder="1" applyAlignment="1">
      <alignment vertical="center"/>
    </xf>
    <xf numFmtId="0" fontId="5" fillId="4" borderId="6" xfId="0" applyFont="1" applyFill="1" applyBorder="1" applyAlignment="1">
      <alignment vertical="center" wrapText="1"/>
    </xf>
    <xf numFmtId="0" fontId="9" fillId="3" borderId="5" xfId="0" applyFont="1" applyFill="1" applyBorder="1" applyAlignment="1">
      <alignment horizontal="right" vertical="center"/>
    </xf>
    <xf numFmtId="0" fontId="9" fillId="3" borderId="6" xfId="0" applyFont="1" applyFill="1" applyBorder="1" applyAlignment="1">
      <alignment horizontal="right" vertical="center"/>
    </xf>
    <xf numFmtId="0" fontId="9" fillId="3" borderId="7" xfId="0" applyFont="1" applyFill="1" applyBorder="1" applyAlignment="1">
      <alignment horizontal="right" vertical="center"/>
    </xf>
    <xf numFmtId="0" fontId="5" fillId="4" borderId="6" xfId="0" applyFont="1" applyFill="1" applyBorder="1" applyAlignment="1">
      <alignment horizontal="right" vertical="center" wrapText="1"/>
    </xf>
    <xf numFmtId="0" fontId="5" fillId="4" borderId="7" xfId="0" applyFont="1" applyFill="1" applyBorder="1" applyAlignment="1">
      <alignment horizontal="right" vertical="center" wrapText="1"/>
    </xf>
    <xf numFmtId="0" fontId="10" fillId="4" borderId="5" xfId="0" applyFont="1" applyFill="1" applyBorder="1" applyAlignment="1">
      <alignment horizontal="right" vertical="center" wrapText="1"/>
    </xf>
    <xf numFmtId="0" fontId="10" fillId="4" borderId="6" xfId="0" applyFont="1" applyFill="1" applyBorder="1" applyAlignment="1">
      <alignment horizontal="right" vertical="center" wrapText="1"/>
    </xf>
    <xf numFmtId="0" fontId="10" fillId="4" borderId="7" xfId="0" applyFont="1" applyFill="1" applyBorder="1" applyAlignment="1">
      <alignment horizontal="right" vertical="center" wrapText="1"/>
    </xf>
    <xf numFmtId="0" fontId="11" fillId="4" borderId="5" xfId="0" applyFont="1" applyFill="1" applyBorder="1" applyAlignment="1">
      <alignment horizontal="left" vertical="center" wrapText="1" indent="1"/>
    </xf>
    <xf numFmtId="0" fontId="11" fillId="4" borderId="6" xfId="0" applyFont="1" applyFill="1" applyBorder="1" applyAlignment="1">
      <alignment horizontal="left" vertical="center" wrapText="1" indent="1"/>
    </xf>
    <xf numFmtId="0" fontId="11" fillId="4" borderId="7" xfId="0" applyFont="1" applyFill="1" applyBorder="1" applyAlignment="1">
      <alignment horizontal="left" vertical="center" wrapText="1" indent="1"/>
    </xf>
    <xf numFmtId="0" fontId="9" fillId="3" borderId="5" xfId="0" applyFont="1" applyFill="1" applyBorder="1" applyAlignment="1">
      <alignment horizontal="left" vertical="center"/>
    </xf>
    <xf numFmtId="0" fontId="10" fillId="5" borderId="5" xfId="0" applyFont="1" applyFill="1" applyBorder="1" applyAlignment="1">
      <alignment horizontal="right" vertical="center" wrapText="1"/>
    </xf>
    <xf numFmtId="0" fontId="10" fillId="5" borderId="6" xfId="0" applyFont="1" applyFill="1" applyBorder="1" applyAlignment="1">
      <alignment horizontal="right" vertical="center" wrapText="1"/>
    </xf>
    <xf numFmtId="0" fontId="10" fillId="5" borderId="7" xfId="0" applyFont="1" applyFill="1" applyBorder="1" applyAlignment="1">
      <alignment horizontal="right" vertical="center" wrapText="1"/>
    </xf>
    <xf numFmtId="0" fontId="9" fillId="3" borderId="5" xfId="0" applyFont="1" applyFill="1" applyBorder="1" applyAlignment="1">
      <alignment horizontal="right" vertical="center" wrapText="1"/>
    </xf>
    <xf numFmtId="0" fontId="9" fillId="3" borderId="6" xfId="0" applyFont="1" applyFill="1" applyBorder="1" applyAlignment="1">
      <alignment horizontal="right" vertical="center" wrapText="1"/>
    </xf>
    <xf numFmtId="0" fontId="9" fillId="3" borderId="7" xfId="0" applyFont="1" applyFill="1" applyBorder="1" applyAlignment="1">
      <alignment horizontal="right" vertical="center" wrapText="1"/>
    </xf>
    <xf numFmtId="0" fontId="10" fillId="6" borderId="5" xfId="0" applyFont="1" applyFill="1" applyBorder="1" applyAlignment="1">
      <alignment horizontal="right" vertical="center" wrapText="1"/>
    </xf>
    <xf numFmtId="0" fontId="10" fillId="6" borderId="6" xfId="0" applyFont="1" applyFill="1" applyBorder="1" applyAlignment="1">
      <alignment horizontal="right" vertical="center" wrapText="1"/>
    </xf>
    <xf numFmtId="0" fontId="10" fillId="6" borderId="7" xfId="0" applyFont="1" applyFill="1" applyBorder="1" applyAlignment="1">
      <alignment horizontal="right" vertical="center" wrapText="1"/>
    </xf>
    <xf numFmtId="0" fontId="5" fillId="6" borderId="5" xfId="0" applyFont="1" applyFill="1" applyBorder="1" applyAlignment="1">
      <alignment horizontal="right" vertical="center" wrapText="1"/>
    </xf>
    <xf numFmtId="0" fontId="5" fillId="6" borderId="6" xfId="0" applyFont="1" applyFill="1" applyBorder="1" applyAlignment="1">
      <alignment horizontal="right" vertical="center" wrapText="1"/>
    </xf>
    <xf numFmtId="0" fontId="5" fillId="6" borderId="7" xfId="0" applyFont="1" applyFill="1" applyBorder="1" applyAlignment="1">
      <alignment horizontal="right" vertical="center" wrapText="1"/>
    </xf>
    <xf numFmtId="0" fontId="5" fillId="4" borderId="5" xfId="0" applyFont="1" applyFill="1" applyBorder="1" applyAlignment="1">
      <alignment horizontal="left" vertical="center" wrapText="1"/>
    </xf>
    <xf numFmtId="0" fontId="65" fillId="7" borderId="22" xfId="0" applyFont="1" applyFill="1" applyBorder="1" applyAlignment="1">
      <alignment horizontal="center" vertical="center" wrapText="1"/>
    </xf>
    <xf numFmtId="165" fontId="8" fillId="0" borderId="11" xfId="0" applyNumberFormat="1" applyFont="1" applyBorder="1" applyAlignment="1">
      <alignment vertical="center" wrapText="1"/>
    </xf>
    <xf numFmtId="0" fontId="20" fillId="0" borderId="11" xfId="0" applyFont="1" applyBorder="1" applyAlignment="1">
      <alignment vertical="center" wrapText="1"/>
    </xf>
    <xf numFmtId="165" fontId="8" fillId="0" borderId="11" xfId="0" applyNumberFormat="1" applyFont="1" applyBorder="1" applyAlignment="1">
      <alignment horizontal="left" vertical="center" wrapText="1"/>
    </xf>
    <xf numFmtId="0" fontId="64" fillId="7" borderId="19" xfId="0" applyFont="1" applyFill="1" applyBorder="1" applyAlignment="1">
      <alignment horizontal="left" vertical="center" indent="4"/>
    </xf>
    <xf numFmtId="0" fontId="64" fillId="7" borderId="20" xfId="0" applyFont="1" applyFill="1" applyBorder="1" applyAlignment="1">
      <alignment horizontal="left" vertical="center" wrapText="1" indent="4"/>
    </xf>
    <xf numFmtId="0" fontId="65" fillId="7" borderId="21" xfId="0" applyFont="1" applyFill="1" applyBorder="1" applyAlignment="1">
      <alignment horizontal="left" vertical="center" indent="5"/>
    </xf>
    <xf numFmtId="165" fontId="10" fillId="0" borderId="9" xfId="0" applyNumberFormat="1" applyFont="1" applyBorder="1" applyAlignment="1">
      <alignment horizontal="right" vertical="center" wrapText="1"/>
    </xf>
    <xf numFmtId="0" fontId="5" fillId="6" borderId="5" xfId="0" applyFont="1" applyFill="1" applyBorder="1" applyAlignment="1">
      <alignment vertical="center" wrapText="1"/>
    </xf>
    <xf numFmtId="0" fontId="5" fillId="6" borderId="6" xfId="0" applyFont="1" applyFill="1" applyBorder="1" applyAlignment="1">
      <alignment vertical="center" wrapText="1"/>
    </xf>
    <xf numFmtId="0" fontId="5" fillId="6" borderId="7" xfId="0" applyFont="1" applyFill="1" applyBorder="1" applyAlignment="1">
      <alignment vertical="center" wrapText="1"/>
    </xf>
    <xf numFmtId="0" fontId="10" fillId="6" borderId="5" xfId="0" applyFont="1" applyFill="1" applyBorder="1" applyAlignment="1">
      <alignment vertical="center" wrapText="1"/>
    </xf>
    <xf numFmtId="0" fontId="10" fillId="6" borderId="6" xfId="0" applyFont="1" applyFill="1" applyBorder="1" applyAlignment="1">
      <alignment vertical="center" wrapText="1"/>
    </xf>
    <xf numFmtId="0" fontId="10" fillId="6" borderId="7" xfId="0" applyFont="1" applyFill="1" applyBorder="1" applyAlignment="1">
      <alignment vertical="center" wrapText="1"/>
    </xf>
    <xf numFmtId="0" fontId="9" fillId="3" borderId="5" xfId="0" applyFont="1" applyFill="1" applyBorder="1" applyAlignment="1">
      <alignment vertical="center" wrapText="1"/>
    </xf>
    <xf numFmtId="0" fontId="9" fillId="3" borderId="6" xfId="0" applyFont="1" applyFill="1" applyBorder="1" applyAlignment="1">
      <alignment vertical="center" wrapText="1"/>
    </xf>
    <xf numFmtId="0" fontId="9" fillId="3" borderId="7" xfId="0" applyFont="1" applyFill="1" applyBorder="1" applyAlignment="1">
      <alignment vertical="center" wrapText="1"/>
    </xf>
    <xf numFmtId="0" fontId="10" fillId="5" borderId="5" xfId="0" applyFont="1" applyFill="1" applyBorder="1" applyAlignment="1">
      <alignment vertical="center" wrapText="1"/>
    </xf>
    <xf numFmtId="0" fontId="10" fillId="5" borderId="6" xfId="0" applyFont="1" applyFill="1" applyBorder="1" applyAlignment="1">
      <alignment vertical="center" wrapText="1"/>
    </xf>
    <xf numFmtId="0" fontId="10" fillId="5" borderId="7" xfId="0" applyFont="1" applyFill="1" applyBorder="1" applyAlignment="1">
      <alignment vertical="center" wrapText="1"/>
    </xf>
    <xf numFmtId="0" fontId="11" fillId="4" borderId="5" xfId="0" applyFont="1" applyFill="1" applyBorder="1" applyAlignment="1">
      <alignment vertical="center" wrapText="1"/>
    </xf>
    <xf numFmtId="0" fontId="11" fillId="4" borderId="6" xfId="0" applyFont="1" applyFill="1" applyBorder="1" applyAlignment="1">
      <alignment vertical="center" wrapText="1"/>
    </xf>
    <xf numFmtId="0" fontId="11" fillId="4" borderId="7" xfId="0" applyFont="1" applyFill="1" applyBorder="1" applyAlignment="1">
      <alignment vertical="center" wrapText="1"/>
    </xf>
    <xf numFmtId="0" fontId="10" fillId="4" borderId="5" xfId="0" applyFont="1" applyFill="1" applyBorder="1" applyAlignment="1">
      <alignment vertical="center" wrapText="1"/>
    </xf>
    <xf numFmtId="0" fontId="10" fillId="4" borderId="6" xfId="0" applyFont="1" applyFill="1" applyBorder="1" applyAlignment="1">
      <alignment vertical="center" wrapText="1"/>
    </xf>
    <xf numFmtId="0" fontId="10" fillId="4" borderId="7" xfId="0" applyFont="1" applyFill="1" applyBorder="1" applyAlignment="1">
      <alignment vertical="center" wrapText="1"/>
    </xf>
    <xf numFmtId="0" fontId="4" fillId="0" borderId="4" xfId="0" applyFont="1" applyBorder="1" applyAlignment="1">
      <alignment vertical="center"/>
    </xf>
    <xf numFmtId="0" fontId="5" fillId="4" borderId="5" xfId="0" applyFont="1" applyFill="1" applyBorder="1" applyAlignment="1">
      <alignment vertical="center" wrapText="1"/>
    </xf>
  </cellXfs>
  <cellStyles count="45">
    <cellStyle name="Currency 2" xfId="1" xr:uid="{00000000-0005-0000-0000-000000000000}"/>
    <cellStyle name="Currency 2 2" xfId="2" xr:uid="{00000000-0005-0000-0000-000001000000}"/>
    <cellStyle name="Euro" xfId="3" xr:uid="{00000000-0005-0000-0000-000002000000}"/>
    <cellStyle name="Monétaire" xfId="4" builtinId="4"/>
    <cellStyle name="Monétaire 2" xfId="5" xr:uid="{00000000-0005-0000-0000-000004000000}"/>
    <cellStyle name="Monétaire 2 2" xfId="6" xr:uid="{00000000-0005-0000-0000-000005000000}"/>
    <cellStyle name="Monétaire 2 2 2" xfId="7" xr:uid="{00000000-0005-0000-0000-000006000000}"/>
    <cellStyle name="Monétaire 2 2 2 2" xfId="8" xr:uid="{00000000-0005-0000-0000-000007000000}"/>
    <cellStyle name="Monétaire 2 2 2 2 2" xfId="9" xr:uid="{00000000-0005-0000-0000-000008000000}"/>
    <cellStyle name="Monétaire 2 2 2 3" xfId="10" xr:uid="{00000000-0005-0000-0000-000009000000}"/>
    <cellStyle name="Monétaire 2 2 3" xfId="11" xr:uid="{00000000-0005-0000-0000-00000A000000}"/>
    <cellStyle name="Monétaire 2 2 3 2" xfId="12" xr:uid="{00000000-0005-0000-0000-00000B000000}"/>
    <cellStyle name="Monétaire 2 2 3 2 2" xfId="13" xr:uid="{00000000-0005-0000-0000-00000C000000}"/>
    <cellStyle name="Monétaire 2 2 3 3" xfId="14" xr:uid="{00000000-0005-0000-0000-00000D000000}"/>
    <cellStyle name="Monétaire 2 2 4" xfId="15" xr:uid="{00000000-0005-0000-0000-00000E000000}"/>
    <cellStyle name="Monétaire 2 2 4 2" xfId="16" xr:uid="{00000000-0005-0000-0000-00000F000000}"/>
    <cellStyle name="Monétaire 2 2 5" xfId="17" xr:uid="{00000000-0005-0000-0000-000010000000}"/>
    <cellStyle name="Monétaire 2 3" xfId="18" xr:uid="{00000000-0005-0000-0000-000011000000}"/>
    <cellStyle name="Monétaire 2 3 2" xfId="19" xr:uid="{00000000-0005-0000-0000-000012000000}"/>
    <cellStyle name="Monétaire 2 3 2 2" xfId="20" xr:uid="{00000000-0005-0000-0000-000013000000}"/>
    <cellStyle name="Monétaire 2 3 3" xfId="21" xr:uid="{00000000-0005-0000-0000-000014000000}"/>
    <cellStyle name="Monétaire 2 4" xfId="22" xr:uid="{00000000-0005-0000-0000-000015000000}"/>
    <cellStyle name="Monétaire 2 4 2" xfId="23" xr:uid="{00000000-0005-0000-0000-000016000000}"/>
    <cellStyle name="Monétaire 2 4 2 2" xfId="24" xr:uid="{00000000-0005-0000-0000-000017000000}"/>
    <cellStyle name="Monétaire 2 4 3" xfId="25" xr:uid="{00000000-0005-0000-0000-000018000000}"/>
    <cellStyle name="Monétaire 2 5" xfId="26" xr:uid="{00000000-0005-0000-0000-000019000000}"/>
    <cellStyle name="Monétaire 2 5 2" xfId="27" xr:uid="{00000000-0005-0000-0000-00001A000000}"/>
    <cellStyle name="Monétaire 2 6" xfId="28" xr:uid="{00000000-0005-0000-0000-00001B000000}"/>
    <cellStyle name="Monétaire 3" xfId="29" xr:uid="{00000000-0005-0000-0000-00001C000000}"/>
    <cellStyle name="Monétaire 3 2" xfId="30" xr:uid="{00000000-0005-0000-0000-00001D000000}"/>
    <cellStyle name="Monétaire 3 2 2" xfId="31" xr:uid="{00000000-0005-0000-0000-00001E000000}"/>
    <cellStyle name="Monétaire 3 3" xfId="32" xr:uid="{00000000-0005-0000-0000-00001F000000}"/>
    <cellStyle name="Monétaire 4" xfId="33" xr:uid="{00000000-0005-0000-0000-000020000000}"/>
    <cellStyle name="Monétaire 4 2" xfId="34" xr:uid="{00000000-0005-0000-0000-000021000000}"/>
    <cellStyle name="Monétaire 4 2 2" xfId="35" xr:uid="{00000000-0005-0000-0000-000022000000}"/>
    <cellStyle name="Monétaire 4 3" xfId="36" xr:uid="{00000000-0005-0000-0000-000023000000}"/>
    <cellStyle name="Monétaire 5" xfId="37" xr:uid="{00000000-0005-0000-0000-000024000000}"/>
    <cellStyle name="Monétaire 5 2" xfId="38" xr:uid="{00000000-0005-0000-0000-000025000000}"/>
    <cellStyle name="Monétaire 6" xfId="39" xr:uid="{00000000-0005-0000-0000-000026000000}"/>
    <cellStyle name="Normal" xfId="0" builtinId="0"/>
    <cellStyle name="Normal 2" xfId="40" xr:uid="{00000000-0005-0000-0000-000028000000}"/>
    <cellStyle name="Normal 2 2" xfId="41" xr:uid="{00000000-0005-0000-0000-000029000000}"/>
    <cellStyle name="Normal 2 2 2" xfId="42" xr:uid="{00000000-0005-0000-0000-00002A000000}"/>
    <cellStyle name="Normal 2 3" xfId="43" xr:uid="{00000000-0005-0000-0000-00002B000000}"/>
    <cellStyle name="Normal 3" xfId="44" xr:uid="{00000000-0005-0000-0000-00002C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7E8994AE\04%20-%20Grille_Contrat_Uniqu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euil1"/>
      <sheetName val="Liste1"/>
      <sheetName val="Grille de correspondance"/>
    </sheetNames>
    <sheetDataSet>
      <sheetData sheetId="0">
        <row r="1">
          <cell r="A1" t="str">
            <v>Par visite</v>
          </cell>
        </row>
      </sheetData>
      <sheetData sheetId="1">
        <row r="1">
          <cell r="A1" t="str">
            <v>Par visite</v>
          </cell>
        </row>
        <row r="2">
          <cell r="A2" t="str">
            <v>Par centre</v>
          </cell>
        </row>
      </sheetData>
      <sheetData sheetId="2"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Arial"/>
        <a:cs typeface="Arial"/>
      </a:majorFont>
      <a:minorFont>
        <a:latin typeface="Calibri"/>
        <a:ea typeface="Arial"/>
        <a:cs typeface="Arial"/>
      </a:minorFont>
    </a:fontScheme>
    <a:fmtScheme name="Office 2007 - 2010">
      <a:fillStyleLst>
        <a:solidFill>
          <a:schemeClr val="phClr"/>
        </a:solidFill>
        <a:gradFill>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gradFill>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gradFill>
        <a:gradFill>
          <a:gsLst>
            <a:gs pos="0">
              <a:schemeClr val="phClr">
                <a:tint val="80000"/>
                <a:satMod val="300000"/>
              </a:schemeClr>
            </a:gs>
            <a:gs pos="100000">
              <a:schemeClr val="phClr">
                <a:shade val="30000"/>
                <a:satMod val="200000"/>
              </a:schemeClr>
            </a:gs>
          </a:gsLst>
          <a:path path="circle"/>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B11"/>
  <sheetViews>
    <sheetView workbookViewId="0">
      <selection activeCell="C2" sqref="C2"/>
    </sheetView>
  </sheetViews>
  <sheetFormatPr baseColWidth="10" defaultRowHeight="14.25" x14ac:dyDescent="0.45"/>
  <cols>
    <col min="1" max="1" width="115.86328125" style="1" customWidth="1"/>
  </cols>
  <sheetData>
    <row r="2" spans="1:2" ht="409.5" customHeight="1" x14ac:dyDescent="0.45">
      <c r="A2" s="2" t="s">
        <v>507</v>
      </c>
      <c r="B2" s="180" t="s">
        <v>407</v>
      </c>
    </row>
    <row r="3" spans="1:2" ht="71.25" x14ac:dyDescent="0.45">
      <c r="A3" s="3" t="s">
        <v>0</v>
      </c>
    </row>
    <row r="4" spans="1:2" ht="28.5" x14ac:dyDescent="0.45">
      <c r="A4" s="3" t="s">
        <v>1</v>
      </c>
    </row>
    <row r="5" spans="1:2" ht="28.5" x14ac:dyDescent="0.45">
      <c r="A5" s="159" t="s">
        <v>398</v>
      </c>
    </row>
    <row r="6" spans="1:2" ht="71.25" x14ac:dyDescent="0.45">
      <c r="A6" s="4" t="s">
        <v>2</v>
      </c>
    </row>
    <row r="7" spans="1:2" ht="47.25" customHeight="1" x14ac:dyDescent="0.45">
      <c r="A7" s="5" t="s">
        <v>3</v>
      </c>
    </row>
    <row r="8" spans="1:2" ht="156.75" x14ac:dyDescent="0.45">
      <c r="A8" s="6" t="s">
        <v>405</v>
      </c>
    </row>
    <row r="10" spans="1:2" ht="199.5" x14ac:dyDescent="0.45">
      <c r="A10" s="170" t="s">
        <v>406</v>
      </c>
    </row>
    <row r="11" spans="1:2" x14ac:dyDescent="0.45">
      <c r="A11" s="158"/>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T295"/>
  <sheetViews>
    <sheetView topLeftCell="B13" zoomScale="80" zoomScaleNormal="80" workbookViewId="0">
      <selection activeCell="H16" sqref="H16"/>
    </sheetView>
  </sheetViews>
  <sheetFormatPr baseColWidth="10" defaultColWidth="10.73046875" defaultRowHeight="14.25" x14ac:dyDescent="0.45"/>
  <cols>
    <col min="1" max="1" width="49.73046875" style="7" customWidth="1"/>
    <col min="2" max="2" width="21.73046875" style="8" customWidth="1"/>
    <col min="3" max="3" width="17.73046875" style="8" customWidth="1"/>
    <col min="4" max="4" width="23.59765625" style="9" customWidth="1"/>
    <col min="5" max="5" width="20.1328125" style="10" hidden="1" customWidth="1"/>
    <col min="6" max="6" width="14.59765625" style="11" hidden="1" customWidth="1"/>
    <col min="7" max="7" width="19.59765625" style="12" hidden="1" customWidth="1"/>
    <col min="8" max="8" width="85.265625" style="13" customWidth="1"/>
    <col min="9" max="9" width="14.265625" style="8" customWidth="1"/>
    <col min="10" max="10" width="17.59765625" style="8" customWidth="1"/>
    <col min="11" max="11" width="17" style="8" customWidth="1"/>
    <col min="12" max="12" width="16" style="8" customWidth="1"/>
    <col min="13" max="13" width="10.73046875" style="8"/>
    <col min="14" max="15" width="10.73046875" style="7"/>
    <col min="16" max="61" width="10.73046875" style="8"/>
    <col min="62" max="16384" width="10.73046875" style="7"/>
  </cols>
  <sheetData>
    <row r="1" spans="1:61" s="14" customFormat="1" ht="28.5" x14ac:dyDescent="0.45">
      <c r="A1" s="181" t="s">
        <v>4</v>
      </c>
      <c r="B1" s="181"/>
      <c r="C1" s="181"/>
      <c r="D1" s="181"/>
      <c r="E1" s="181"/>
      <c r="F1" s="181"/>
      <c r="G1" s="181"/>
      <c r="H1" s="171" t="s">
        <v>505</v>
      </c>
      <c r="I1" s="198"/>
      <c r="J1" s="198"/>
      <c r="K1" s="198"/>
      <c r="L1" s="198"/>
      <c r="M1" s="198"/>
      <c r="P1" s="198"/>
      <c r="Q1" s="198"/>
      <c r="R1" s="198"/>
      <c r="S1" s="198"/>
      <c r="T1" s="198"/>
      <c r="U1" s="198"/>
      <c r="V1" s="198"/>
      <c r="W1" s="198"/>
      <c r="X1" s="198"/>
      <c r="Y1" s="198"/>
      <c r="Z1" s="198"/>
      <c r="AA1" s="198"/>
      <c r="AB1" s="198"/>
      <c r="AC1" s="198"/>
      <c r="AD1" s="198"/>
      <c r="AE1" s="198"/>
      <c r="AF1" s="198"/>
      <c r="AG1" s="198"/>
      <c r="AH1" s="198"/>
      <c r="AI1" s="198"/>
      <c r="AJ1" s="198"/>
      <c r="AK1" s="198"/>
      <c r="AL1" s="198"/>
      <c r="AM1" s="198"/>
      <c r="AN1" s="198"/>
      <c r="AO1" s="198"/>
      <c r="AP1" s="198"/>
      <c r="AQ1" s="198"/>
      <c r="AR1" s="198"/>
      <c r="AS1" s="198"/>
      <c r="AT1" s="198"/>
      <c r="AU1" s="198"/>
      <c r="AV1" s="198"/>
      <c r="AW1" s="198"/>
      <c r="AX1" s="198"/>
      <c r="AY1" s="199"/>
      <c r="AZ1" s="199"/>
      <c r="BA1" s="199"/>
      <c r="BB1" s="199"/>
      <c r="BC1" s="199"/>
      <c r="BD1" s="198"/>
      <c r="BE1" s="198"/>
      <c r="BF1" s="198"/>
      <c r="BG1" s="198"/>
      <c r="BH1" s="198"/>
      <c r="BI1" s="198"/>
    </row>
    <row r="2" spans="1:61" x14ac:dyDescent="0.45">
      <c r="H2" s="13" t="s">
        <v>5</v>
      </c>
      <c r="M2" s="200"/>
      <c r="N2"/>
      <c r="O2"/>
      <c r="P2" s="200"/>
      <c r="Q2" s="200"/>
      <c r="R2" s="200"/>
      <c r="S2" s="200"/>
      <c r="T2" s="200"/>
      <c r="U2" s="200"/>
      <c r="V2" s="200"/>
      <c r="W2" s="200"/>
      <c r="X2" s="200"/>
      <c r="Y2" s="200"/>
      <c r="Z2" s="200"/>
      <c r="AA2" s="200"/>
      <c r="AB2" s="200"/>
      <c r="AC2" s="200"/>
      <c r="AD2" s="200"/>
      <c r="AE2" s="200"/>
      <c r="AF2" s="200"/>
      <c r="AG2" s="200"/>
      <c r="AH2" s="200"/>
      <c r="AI2" s="200"/>
      <c r="AJ2" s="200"/>
      <c r="AK2" s="200"/>
      <c r="AL2" s="200"/>
      <c r="AM2" s="200"/>
      <c r="AN2" s="200"/>
      <c r="AO2" s="200"/>
      <c r="AP2" s="200"/>
      <c r="AQ2" s="200"/>
      <c r="AR2" s="200"/>
      <c r="AS2" s="200"/>
      <c r="AT2" s="200"/>
      <c r="AU2" s="200"/>
      <c r="AV2" s="200"/>
      <c r="AW2" s="200"/>
      <c r="AX2" s="200"/>
      <c r="AY2" s="200"/>
      <c r="AZ2" s="200"/>
      <c r="BA2" s="200"/>
      <c r="BB2" s="200"/>
      <c r="BC2" s="200"/>
      <c r="BD2" s="200"/>
      <c r="BE2" s="200"/>
      <c r="BF2" s="200"/>
      <c r="BG2" s="200"/>
      <c r="BH2" s="200"/>
      <c r="BI2" s="200"/>
    </row>
    <row r="3" spans="1:61" x14ac:dyDescent="0.45">
      <c r="A3" s="185" t="s">
        <v>6</v>
      </c>
      <c r="B3" s="189"/>
      <c r="C3" s="20"/>
      <c r="D3" s="20"/>
      <c r="E3" s="20"/>
      <c r="F3" s="20"/>
      <c r="G3" s="21"/>
      <c r="M3" s="200"/>
      <c r="N3"/>
      <c r="O3"/>
      <c r="P3" s="200"/>
      <c r="Q3" s="200"/>
      <c r="R3" s="200"/>
      <c r="S3" s="200"/>
      <c r="T3" s="200"/>
      <c r="U3" s="200"/>
      <c r="V3" s="200"/>
      <c r="W3" s="200"/>
      <c r="X3" s="200"/>
      <c r="Y3" s="200"/>
      <c r="Z3" s="200"/>
      <c r="AA3" s="200"/>
      <c r="AB3" s="200"/>
      <c r="AC3" s="200"/>
      <c r="AD3" s="200"/>
      <c r="AE3" s="200"/>
      <c r="AF3" s="200"/>
      <c r="AG3" s="200"/>
      <c r="AH3" s="200"/>
      <c r="AI3" s="200"/>
      <c r="AJ3" s="200"/>
      <c r="AK3" s="200"/>
      <c r="AL3" s="200"/>
      <c r="AM3" s="200"/>
      <c r="AN3" s="200"/>
      <c r="AO3" s="200"/>
      <c r="AP3" s="200"/>
      <c r="AQ3" s="200"/>
      <c r="AR3" s="200"/>
      <c r="AS3" s="200"/>
      <c r="AT3" s="200"/>
      <c r="AU3" s="200"/>
      <c r="AV3" s="200"/>
      <c r="AW3" s="200"/>
      <c r="AX3" s="200"/>
      <c r="AY3" s="200"/>
      <c r="AZ3" s="200"/>
      <c r="BA3" s="200"/>
      <c r="BB3" s="200"/>
      <c r="BC3" s="200"/>
      <c r="BD3" s="200"/>
      <c r="BE3" s="200"/>
      <c r="BF3" s="200"/>
      <c r="BG3" s="200"/>
      <c r="BH3" s="200"/>
      <c r="BI3" s="200"/>
    </row>
    <row r="4" spans="1:61" x14ac:dyDescent="0.45">
      <c r="A4" s="185" t="s">
        <v>7</v>
      </c>
      <c r="B4" s="189"/>
      <c r="C4" s="20"/>
      <c r="D4" s="20"/>
      <c r="E4" s="20"/>
      <c r="F4" s="20"/>
      <c r="G4" s="21"/>
      <c r="M4" s="200"/>
      <c r="N4"/>
      <c r="O4"/>
      <c r="P4" s="200"/>
      <c r="Q4" s="200"/>
      <c r="R4" s="200"/>
      <c r="S4" s="200"/>
      <c r="T4" s="200"/>
      <c r="U4" s="200"/>
      <c r="V4" s="200"/>
      <c r="W4" s="200"/>
      <c r="X4" s="200"/>
      <c r="Y4" s="200"/>
      <c r="Z4" s="200"/>
      <c r="AA4" s="200"/>
      <c r="AB4" s="200"/>
      <c r="AC4" s="200"/>
      <c r="AD4" s="200"/>
      <c r="AE4" s="200"/>
      <c r="AF4" s="200"/>
      <c r="AG4" s="200"/>
      <c r="AH4" s="200"/>
      <c r="AI4" s="200"/>
      <c r="AJ4" s="200"/>
      <c r="AK4" s="200"/>
      <c r="AL4" s="200"/>
      <c r="AM4" s="200"/>
      <c r="AN4" s="200"/>
      <c r="AO4" s="200"/>
      <c r="AP4" s="200"/>
      <c r="AQ4" s="200"/>
      <c r="AR4" s="200"/>
      <c r="AS4" s="200"/>
      <c r="AT4" s="200"/>
      <c r="AU4" s="200"/>
      <c r="AV4" s="200"/>
      <c r="AW4" s="200"/>
      <c r="AX4" s="200"/>
      <c r="AY4" s="200"/>
      <c r="AZ4" s="200"/>
      <c r="BA4" s="200"/>
      <c r="BB4" s="200"/>
      <c r="BC4" s="200"/>
      <c r="BD4" s="200"/>
      <c r="BE4" s="200"/>
      <c r="BF4" s="200"/>
      <c r="BG4" s="200"/>
      <c r="BH4" s="200"/>
      <c r="BI4" s="200"/>
    </row>
    <row r="5" spans="1:61" x14ac:dyDescent="0.45">
      <c r="A5" s="185" t="s">
        <v>8</v>
      </c>
      <c r="B5" s="189"/>
      <c r="C5" s="20"/>
      <c r="D5" s="20"/>
      <c r="E5" s="20"/>
      <c r="F5" s="20"/>
      <c r="G5" s="21"/>
      <c r="M5" s="200"/>
      <c r="N5"/>
      <c r="O5"/>
      <c r="P5" s="200"/>
      <c r="Q5" s="200"/>
      <c r="R5" s="200"/>
      <c r="S5" s="200"/>
      <c r="T5" s="200"/>
      <c r="U5" s="200"/>
      <c r="V5" s="200"/>
      <c r="W5" s="200"/>
      <c r="X5" s="200"/>
      <c r="Y5" s="200"/>
      <c r="Z5" s="200"/>
      <c r="AA5" s="200"/>
      <c r="AB5" s="200"/>
      <c r="AC5" s="200"/>
      <c r="AD5" s="200"/>
      <c r="AE5" s="200"/>
      <c r="AF5" s="200"/>
      <c r="AG5" s="200"/>
      <c r="AH5" s="200"/>
      <c r="AI5" s="200"/>
      <c r="AJ5" s="200"/>
      <c r="AK5" s="200"/>
      <c r="AL5" s="200"/>
      <c r="AM5" s="200"/>
      <c r="AN5" s="200"/>
      <c r="AO5" s="200"/>
      <c r="AP5" s="200"/>
      <c r="AQ5" s="200"/>
      <c r="AR5" s="200"/>
      <c r="AS5" s="200"/>
      <c r="AT5" s="200"/>
      <c r="AU5" s="200"/>
      <c r="AV5" s="200"/>
      <c r="AW5" s="200"/>
      <c r="AX5" s="200"/>
      <c r="AY5" s="200"/>
      <c r="AZ5" s="200"/>
      <c r="BA5" s="200"/>
      <c r="BB5" s="200"/>
      <c r="BC5" s="200"/>
      <c r="BD5" s="200"/>
      <c r="BE5" s="200"/>
      <c r="BF5" s="200"/>
      <c r="BG5" s="200"/>
      <c r="BH5" s="200"/>
      <c r="BI5" s="200"/>
    </row>
    <row r="6" spans="1:61" x14ac:dyDescent="0.45">
      <c r="A6" s="182" t="s">
        <v>9</v>
      </c>
      <c r="B6" s="189"/>
      <c r="C6" s="20"/>
      <c r="D6" s="20"/>
      <c r="E6" s="20"/>
      <c r="F6" s="20"/>
      <c r="G6" s="21"/>
      <c r="H6" s="17"/>
      <c r="M6" s="200"/>
      <c r="N6"/>
      <c r="O6"/>
      <c r="P6" s="200"/>
      <c r="Q6" s="200"/>
      <c r="R6" s="200"/>
      <c r="S6" s="200"/>
      <c r="T6" s="200"/>
      <c r="U6" s="200"/>
      <c r="V6" s="200"/>
      <c r="W6" s="200"/>
      <c r="X6" s="200"/>
      <c r="Y6" s="200"/>
      <c r="Z6" s="200"/>
      <c r="AA6" s="200"/>
      <c r="AB6" s="200"/>
      <c r="AC6" s="200"/>
      <c r="AD6" s="200"/>
      <c r="AE6" s="200"/>
      <c r="AF6" s="200"/>
      <c r="AG6" s="200"/>
      <c r="AH6" s="200"/>
      <c r="AI6" s="200"/>
      <c r="AJ6" s="200"/>
      <c r="AK6" s="200"/>
      <c r="AL6" s="200"/>
      <c r="AM6" s="200"/>
      <c r="AN6" s="200"/>
      <c r="AO6" s="200"/>
      <c r="AP6" s="200"/>
      <c r="AQ6" s="200"/>
      <c r="AR6" s="200"/>
      <c r="AS6" s="200"/>
      <c r="AT6" s="200"/>
      <c r="AU6" s="200"/>
      <c r="AV6" s="200"/>
      <c r="AW6" s="200"/>
      <c r="AX6" s="200"/>
      <c r="AY6" s="200"/>
      <c r="AZ6" s="200"/>
      <c r="BA6" s="200"/>
      <c r="BB6" s="200"/>
      <c r="BC6" s="200"/>
      <c r="BD6" s="200"/>
      <c r="BE6" s="200"/>
      <c r="BF6" s="200"/>
      <c r="BG6" s="200"/>
      <c r="BH6" s="200"/>
      <c r="BI6" s="200"/>
    </row>
    <row r="7" spans="1:61" x14ac:dyDescent="0.45">
      <c r="A7" s="182" t="s">
        <v>10</v>
      </c>
      <c r="B7" s="192"/>
      <c r="C7" s="193"/>
      <c r="D7" s="193"/>
      <c r="E7" s="193"/>
      <c r="F7" s="193"/>
      <c r="G7" s="194"/>
      <c r="H7" s="17"/>
      <c r="M7" s="200"/>
      <c r="N7"/>
      <c r="O7"/>
      <c r="P7" s="200"/>
      <c r="Q7" s="200"/>
      <c r="R7" s="200"/>
      <c r="S7" s="200"/>
      <c r="T7" s="200"/>
      <c r="U7" s="200"/>
      <c r="V7" s="200"/>
      <c r="W7" s="200"/>
      <c r="X7" s="200"/>
      <c r="Y7" s="200"/>
      <c r="Z7" s="200"/>
      <c r="AA7" s="200"/>
      <c r="AB7" s="200"/>
      <c r="AC7" s="200"/>
      <c r="AD7" s="200"/>
      <c r="AE7" s="200"/>
      <c r="AF7" s="200"/>
      <c r="AG7" s="200"/>
      <c r="AH7" s="200"/>
      <c r="AI7" s="200"/>
      <c r="AJ7" s="200"/>
      <c r="AK7" s="200"/>
      <c r="AL7" s="200"/>
      <c r="AM7" s="200"/>
      <c r="AN7" s="200"/>
      <c r="AO7" s="200"/>
      <c r="AP7" s="200"/>
      <c r="AQ7" s="200"/>
      <c r="AR7" s="200"/>
      <c r="AS7" s="200"/>
      <c r="AT7" s="200"/>
      <c r="AU7" s="200"/>
      <c r="AV7" s="200"/>
      <c r="AW7" s="200"/>
      <c r="AX7" s="200"/>
      <c r="AY7" s="200"/>
      <c r="AZ7" s="200"/>
      <c r="BA7" s="200"/>
      <c r="BB7" s="200"/>
      <c r="BC7" s="200"/>
      <c r="BD7" s="200"/>
      <c r="BE7" s="200"/>
      <c r="BF7" s="200"/>
      <c r="BG7" s="200"/>
      <c r="BH7" s="200"/>
      <c r="BI7" s="200"/>
    </row>
    <row r="8" spans="1:61" x14ac:dyDescent="0.45">
      <c r="A8" s="185" t="s">
        <v>11</v>
      </c>
      <c r="B8" s="189"/>
      <c r="C8" s="20"/>
      <c r="D8" s="20"/>
      <c r="E8" s="20"/>
      <c r="F8" s="20"/>
      <c r="G8" s="21"/>
      <c r="H8" s="17"/>
      <c r="M8" s="200"/>
      <c r="N8"/>
      <c r="O8"/>
      <c r="P8" s="200"/>
      <c r="Q8" s="200"/>
      <c r="R8" s="200"/>
      <c r="S8" s="200"/>
      <c r="T8" s="200"/>
      <c r="U8" s="200"/>
      <c r="V8" s="200"/>
      <c r="W8" s="200"/>
      <c r="X8" s="200"/>
      <c r="Y8" s="200"/>
      <c r="Z8" s="200"/>
      <c r="AA8" s="200"/>
      <c r="AB8" s="200"/>
      <c r="AC8" s="200"/>
      <c r="AD8" s="200"/>
      <c r="AE8" s="200"/>
      <c r="AF8" s="200"/>
      <c r="AG8" s="200"/>
      <c r="AH8" s="200"/>
      <c r="AI8" s="200"/>
      <c r="AJ8" s="200"/>
      <c r="AK8" s="200"/>
      <c r="AL8" s="200"/>
      <c r="AM8" s="200"/>
      <c r="AN8" s="200"/>
      <c r="AO8" s="200"/>
      <c r="AP8" s="200"/>
      <c r="AQ8" s="200"/>
      <c r="AR8" s="200"/>
      <c r="AS8" s="200"/>
      <c r="AT8" s="200"/>
      <c r="AU8" s="200"/>
      <c r="AV8" s="200"/>
      <c r="AW8" s="200"/>
      <c r="AX8" s="200"/>
      <c r="AY8" s="200"/>
      <c r="AZ8" s="200"/>
      <c r="BA8" s="200"/>
      <c r="BB8" s="200"/>
      <c r="BC8" s="200"/>
      <c r="BD8" s="200"/>
      <c r="BE8" s="200"/>
      <c r="BF8" s="200"/>
      <c r="BG8" s="200"/>
      <c r="BH8" s="200"/>
      <c r="BI8" s="200"/>
    </row>
    <row r="9" spans="1:61" x14ac:dyDescent="0.45">
      <c r="A9" s="185" t="s">
        <v>12</v>
      </c>
      <c r="B9" s="189"/>
      <c r="C9" s="20"/>
      <c r="D9" s="20"/>
      <c r="E9" s="20"/>
      <c r="F9" s="20"/>
      <c r="G9" s="21"/>
      <c r="H9" s="17"/>
      <c r="M9" s="200"/>
      <c r="N9"/>
      <c r="O9"/>
      <c r="P9" s="200"/>
      <c r="Q9" s="200"/>
      <c r="R9" s="200"/>
      <c r="S9" s="200"/>
      <c r="T9" s="200"/>
      <c r="U9" s="200"/>
      <c r="V9" s="200"/>
      <c r="W9" s="200"/>
      <c r="X9" s="200"/>
      <c r="Y9" s="200"/>
      <c r="Z9" s="200"/>
      <c r="AA9" s="200"/>
      <c r="AB9" s="200"/>
      <c r="AC9" s="200"/>
      <c r="AD9" s="200"/>
      <c r="AE9" s="200"/>
      <c r="AF9" s="200"/>
      <c r="AG9" s="200"/>
      <c r="AH9" s="200"/>
      <c r="AI9" s="200"/>
      <c r="AJ9" s="200"/>
      <c r="AK9" s="200"/>
      <c r="AL9" s="200"/>
      <c r="AM9" s="200"/>
      <c r="AN9" s="200"/>
      <c r="AO9" s="200"/>
      <c r="AP9" s="200"/>
      <c r="AQ9" s="200"/>
      <c r="AR9" s="200"/>
      <c r="AS9" s="200"/>
      <c r="AT9" s="200"/>
      <c r="AU9" s="200"/>
      <c r="AV9" s="200"/>
      <c r="AW9" s="200"/>
      <c r="AX9" s="200"/>
      <c r="AY9" s="200"/>
      <c r="AZ9" s="200"/>
      <c r="BA9" s="200"/>
      <c r="BB9" s="200"/>
      <c r="BC9" s="200"/>
      <c r="BD9" s="200"/>
      <c r="BE9" s="200"/>
      <c r="BF9" s="200"/>
      <c r="BG9" s="200"/>
      <c r="BH9" s="200"/>
      <c r="BI9" s="200"/>
    </row>
    <row r="10" spans="1:61" ht="26.25" x14ac:dyDescent="0.45">
      <c r="A10" s="15" t="s">
        <v>13</v>
      </c>
      <c r="B10" s="190"/>
      <c r="C10" s="36"/>
      <c r="D10" s="36"/>
      <c r="E10" s="36"/>
      <c r="F10" s="36"/>
      <c r="G10" s="191"/>
      <c r="H10" s="13" t="s">
        <v>14</v>
      </c>
      <c r="M10" s="200"/>
      <c r="N10"/>
      <c r="O10"/>
      <c r="P10" s="200"/>
      <c r="Q10" s="200"/>
      <c r="R10" s="200"/>
      <c r="S10" s="200"/>
      <c r="T10" s="200"/>
      <c r="U10" s="200"/>
      <c r="V10" s="200"/>
      <c r="W10" s="200"/>
      <c r="X10" s="200"/>
      <c r="Y10" s="200"/>
      <c r="Z10" s="200"/>
      <c r="AA10" s="200"/>
      <c r="AB10" s="200"/>
      <c r="AC10" s="200"/>
      <c r="AD10" s="200"/>
      <c r="AE10" s="200"/>
      <c r="AF10" s="200"/>
      <c r="AG10" s="200"/>
      <c r="AH10" s="200"/>
      <c r="AI10" s="200"/>
      <c r="AJ10" s="200"/>
      <c r="AK10" s="200"/>
      <c r="AL10" s="200"/>
      <c r="AM10" s="200"/>
      <c r="AN10" s="200"/>
      <c r="AO10" s="200"/>
      <c r="AP10" s="200"/>
      <c r="AQ10" s="200"/>
      <c r="AR10" s="200"/>
      <c r="AS10" s="200"/>
      <c r="AT10" s="200"/>
      <c r="AU10" s="200"/>
      <c r="AV10" s="200"/>
      <c r="AW10" s="200"/>
      <c r="AX10" s="200"/>
      <c r="AY10" s="200"/>
      <c r="AZ10" s="200"/>
      <c r="BA10" s="200"/>
      <c r="BB10" s="200"/>
      <c r="BC10" s="200"/>
      <c r="BD10" s="200"/>
      <c r="BE10" s="200"/>
      <c r="BF10" s="200"/>
      <c r="BG10" s="200"/>
      <c r="BH10" s="200"/>
      <c r="BI10" s="200"/>
    </row>
    <row r="11" spans="1:61" ht="25.5" customHeight="1" x14ac:dyDescent="0.45">
      <c r="A11" s="185" t="s">
        <v>15</v>
      </c>
      <c r="B11" s="186"/>
      <c r="C11" s="187"/>
      <c r="D11" s="187"/>
      <c r="E11" s="187"/>
      <c r="F11" s="187"/>
      <c r="G11" s="188"/>
      <c r="M11" s="200"/>
      <c r="N11"/>
      <c r="O11"/>
      <c r="P11" s="200"/>
      <c r="Q11" s="200"/>
      <c r="R11" s="200"/>
      <c r="S11" s="200"/>
      <c r="T11" s="200"/>
      <c r="U11" s="200"/>
      <c r="V11" s="200"/>
      <c r="W11" s="200"/>
      <c r="X11" s="200"/>
      <c r="Y11" s="200"/>
      <c r="Z11" s="200"/>
      <c r="AA11" s="200"/>
      <c r="AB11" s="200"/>
      <c r="AC11" s="200"/>
      <c r="AD11" s="200"/>
      <c r="AE11" s="200"/>
      <c r="AF11" s="200"/>
      <c r="AG11" s="200"/>
      <c r="AH11" s="200"/>
      <c r="AI11" s="200"/>
      <c r="AJ11" s="200"/>
      <c r="AK11" s="200"/>
      <c r="AL11" s="200"/>
      <c r="AM11" s="200"/>
      <c r="AN11" s="200"/>
      <c r="AO11" s="200"/>
      <c r="AP11" s="200"/>
      <c r="AQ11" s="200"/>
      <c r="AR11" s="200"/>
      <c r="AS11" s="200"/>
      <c r="AT11" s="200"/>
      <c r="AU11" s="200"/>
      <c r="AV11" s="200"/>
      <c r="AW11" s="200"/>
      <c r="AX11" s="200"/>
      <c r="AY11" s="200"/>
      <c r="AZ11" s="200"/>
      <c r="BA11" s="200"/>
      <c r="BB11" s="200"/>
      <c r="BC11" s="200"/>
      <c r="BD11" s="200"/>
      <c r="BE11" s="200"/>
      <c r="BF11" s="200"/>
      <c r="BG11" s="200"/>
      <c r="BH11" s="200"/>
      <c r="BI11" s="200"/>
    </row>
    <row r="12" spans="1:61" ht="28.5" x14ac:dyDescent="0.45">
      <c r="A12" s="182" t="s">
        <v>16</v>
      </c>
      <c r="B12" s="189"/>
      <c r="C12" s="20"/>
      <c r="D12" s="20"/>
      <c r="E12" s="20"/>
      <c r="F12" s="20"/>
      <c r="G12" s="21"/>
      <c r="M12" s="200"/>
      <c r="N12"/>
      <c r="O12"/>
      <c r="P12" s="200"/>
      <c r="Q12" s="200"/>
      <c r="R12" s="200"/>
      <c r="S12" s="200"/>
      <c r="T12" s="200"/>
      <c r="U12" s="200"/>
      <c r="V12" s="200"/>
      <c r="W12" s="200"/>
      <c r="X12" s="200"/>
      <c r="Y12" s="200"/>
      <c r="Z12" s="200"/>
      <c r="AA12" s="200"/>
      <c r="AB12" s="200"/>
      <c r="AC12" s="200"/>
      <c r="AD12" s="200"/>
      <c r="AE12" s="200"/>
      <c r="AF12" s="200"/>
      <c r="AG12" s="200"/>
      <c r="AH12" s="200"/>
      <c r="AI12" s="200"/>
      <c r="AJ12" s="200"/>
      <c r="AK12" s="200"/>
      <c r="AL12" s="200"/>
      <c r="AM12" s="200"/>
      <c r="AN12" s="200"/>
      <c r="AO12" s="200"/>
      <c r="AP12" s="200"/>
      <c r="AQ12" s="200"/>
      <c r="AR12" s="200"/>
      <c r="AS12" s="200"/>
      <c r="AT12" s="200"/>
      <c r="AU12" s="200"/>
      <c r="AV12" s="200"/>
      <c r="AW12" s="200"/>
      <c r="AX12" s="200"/>
      <c r="AY12" s="200"/>
      <c r="AZ12" s="200"/>
      <c r="BA12" s="200"/>
      <c r="BB12" s="200"/>
      <c r="BC12" s="200"/>
      <c r="BD12" s="200"/>
      <c r="BE12" s="200"/>
      <c r="BF12" s="200"/>
      <c r="BG12" s="200"/>
      <c r="BH12" s="200"/>
      <c r="BI12" s="200"/>
    </row>
    <row r="13" spans="1:61" s="17" customFormat="1" x14ac:dyDescent="0.45">
      <c r="A13" s="22"/>
      <c r="B13" s="23"/>
      <c r="C13" s="23"/>
      <c r="D13" s="24"/>
      <c r="E13" s="25"/>
      <c r="F13" s="24"/>
      <c r="G13" s="26"/>
      <c r="H13" s="13"/>
      <c r="I13" s="201"/>
      <c r="J13" s="201"/>
      <c r="K13" s="201"/>
      <c r="L13" s="201"/>
      <c r="M13" s="200"/>
      <c r="N13"/>
      <c r="O13"/>
      <c r="P13" s="200"/>
      <c r="Q13" s="200"/>
      <c r="R13" s="200"/>
      <c r="S13" s="200"/>
      <c r="T13" s="200"/>
      <c r="U13" s="200"/>
      <c r="V13" s="200"/>
      <c r="W13" s="200"/>
      <c r="X13" s="200"/>
      <c r="Y13" s="200"/>
      <c r="Z13" s="200"/>
      <c r="AA13" s="200"/>
      <c r="AB13" s="200"/>
      <c r="AC13" s="200"/>
      <c r="AD13" s="200"/>
      <c r="AE13" s="200"/>
      <c r="AF13" s="200"/>
      <c r="AG13" s="200"/>
      <c r="AH13" s="200"/>
      <c r="AI13" s="200"/>
      <c r="AJ13" s="200"/>
      <c r="AK13" s="200"/>
      <c r="AL13" s="200"/>
      <c r="AM13" s="200"/>
      <c r="AN13" s="200"/>
      <c r="AO13" s="200"/>
      <c r="AP13" s="200"/>
      <c r="AQ13" s="200"/>
      <c r="AR13" s="200"/>
      <c r="AS13" s="200"/>
      <c r="AT13" s="200"/>
      <c r="AU13" s="200"/>
      <c r="AV13" s="200"/>
      <c r="AW13" s="200"/>
      <c r="AX13" s="200"/>
      <c r="AY13" s="200"/>
      <c r="AZ13" s="200"/>
      <c r="BA13" s="200"/>
      <c r="BB13" s="200"/>
      <c r="BC13" s="200"/>
      <c r="BD13" s="200"/>
      <c r="BE13" s="200"/>
      <c r="BF13" s="200"/>
      <c r="BG13" s="200"/>
      <c r="BH13" s="200"/>
      <c r="BI13" s="200"/>
    </row>
    <row r="14" spans="1:61" s="17" customFormat="1" ht="205.15" customHeight="1" thickBot="1" x14ac:dyDescent="0.5">
      <c r="A14" s="182" t="s">
        <v>17</v>
      </c>
      <c r="B14" s="182"/>
      <c r="C14" s="183"/>
      <c r="D14" s="183"/>
      <c r="E14" s="183"/>
      <c r="F14" s="183"/>
      <c r="G14" s="184"/>
      <c r="H14" s="13" t="s">
        <v>408</v>
      </c>
      <c r="I14" s="201"/>
      <c r="J14" s="201"/>
      <c r="K14" s="201"/>
      <c r="L14" s="201"/>
      <c r="M14" s="200"/>
      <c r="N14"/>
      <c r="O14"/>
      <c r="P14" s="200"/>
      <c r="Q14" s="200"/>
      <c r="R14" s="200"/>
      <c r="S14" s="200"/>
      <c r="T14" s="200"/>
      <c r="U14" s="200"/>
      <c r="V14" s="200"/>
      <c r="W14" s="200"/>
      <c r="X14" s="200"/>
      <c r="Y14" s="200"/>
      <c r="Z14" s="200"/>
      <c r="AA14" s="200"/>
      <c r="AB14" s="200"/>
      <c r="AC14" s="200"/>
      <c r="AD14" s="200"/>
      <c r="AE14" s="200"/>
      <c r="AF14" s="200"/>
      <c r="AG14" s="200"/>
      <c r="AH14" s="200"/>
      <c r="AI14" s="200"/>
      <c r="AJ14" s="200"/>
      <c r="AK14" s="200"/>
      <c r="AL14" s="200"/>
      <c r="AM14" s="200"/>
      <c r="AN14" s="200"/>
      <c r="AO14" s="200"/>
      <c r="AP14" s="200"/>
      <c r="AQ14" s="200"/>
      <c r="AR14" s="200"/>
      <c r="AS14" s="200"/>
      <c r="AT14" s="200"/>
      <c r="AU14" s="200"/>
      <c r="AV14" s="200"/>
      <c r="AW14" s="200"/>
      <c r="AX14" s="200"/>
      <c r="AY14" s="200"/>
      <c r="AZ14" s="200"/>
      <c r="BA14" s="200"/>
      <c r="BB14" s="200"/>
      <c r="BC14" s="200"/>
      <c r="BD14" s="200"/>
      <c r="BE14" s="200"/>
      <c r="BF14" s="200"/>
      <c r="BG14" s="200"/>
      <c r="BH14" s="200"/>
      <c r="BI14" s="200"/>
    </row>
    <row r="15" spans="1:61" ht="30.4" customHeight="1" thickBot="1" x14ac:dyDescent="0.5">
      <c r="H15" s="161"/>
      <c r="I15" s="320" t="s">
        <v>510</v>
      </c>
      <c r="J15" s="321"/>
      <c r="K15" s="322" t="s">
        <v>511</v>
      </c>
      <c r="L15" s="316"/>
      <c r="M15" s="202"/>
      <c r="N15" s="202"/>
      <c r="O15" s="203" t="s">
        <v>512</v>
      </c>
      <c r="P15" s="204" t="s">
        <v>513</v>
      </c>
      <c r="Q15" s="205" t="s">
        <v>513</v>
      </c>
      <c r="R15" s="205" t="s">
        <v>513</v>
      </c>
      <c r="S15" s="205" t="s">
        <v>513</v>
      </c>
      <c r="T15" s="205" t="s">
        <v>513</v>
      </c>
      <c r="U15" s="205" t="s">
        <v>513</v>
      </c>
      <c r="V15" s="205" t="s">
        <v>513</v>
      </c>
      <c r="W15" s="205" t="s">
        <v>513</v>
      </c>
      <c r="X15" s="205" t="s">
        <v>513</v>
      </c>
      <c r="Y15" s="205" t="s">
        <v>513</v>
      </c>
      <c r="Z15" s="205" t="s">
        <v>513</v>
      </c>
      <c r="AA15" s="205" t="s">
        <v>513</v>
      </c>
      <c r="AB15" s="205" t="s">
        <v>513</v>
      </c>
      <c r="AC15" s="205" t="s">
        <v>513</v>
      </c>
      <c r="AD15" s="205" t="s">
        <v>513</v>
      </c>
      <c r="AE15" s="205" t="s">
        <v>513</v>
      </c>
      <c r="AF15" s="205" t="s">
        <v>513</v>
      </c>
      <c r="AG15" s="205" t="s">
        <v>513</v>
      </c>
      <c r="AH15" s="205" t="s">
        <v>513</v>
      </c>
      <c r="AI15" s="205" t="s">
        <v>513</v>
      </c>
      <c r="AJ15" s="205" t="s">
        <v>513</v>
      </c>
      <c r="AK15" s="205" t="s">
        <v>513</v>
      </c>
      <c r="AL15" s="205" t="s">
        <v>513</v>
      </c>
      <c r="AM15" s="205" t="s">
        <v>513</v>
      </c>
      <c r="AN15" s="205" t="s">
        <v>513</v>
      </c>
      <c r="AO15" s="205" t="s">
        <v>513</v>
      </c>
      <c r="AP15" s="205" t="s">
        <v>513</v>
      </c>
      <c r="AQ15" s="205" t="s">
        <v>513</v>
      </c>
      <c r="AR15" s="205" t="s">
        <v>513</v>
      </c>
      <c r="AS15" s="205" t="s">
        <v>513</v>
      </c>
      <c r="AT15" s="205" t="s">
        <v>513</v>
      </c>
      <c r="AU15" s="205" t="s">
        <v>513</v>
      </c>
      <c r="AV15" s="205" t="s">
        <v>513</v>
      </c>
      <c r="AW15" s="205" t="s">
        <v>513</v>
      </c>
      <c r="AX15" s="205" t="s">
        <v>513</v>
      </c>
      <c r="AY15" s="206" t="s">
        <v>513</v>
      </c>
      <c r="AZ15" s="206" t="s">
        <v>513</v>
      </c>
      <c r="BA15" s="206" t="s">
        <v>513</v>
      </c>
      <c r="BB15" s="206" t="s">
        <v>513</v>
      </c>
      <c r="BC15" s="206" t="s">
        <v>513</v>
      </c>
      <c r="BD15" s="207" t="s">
        <v>513</v>
      </c>
      <c r="BE15" s="207" t="s">
        <v>513</v>
      </c>
      <c r="BF15" s="207" t="s">
        <v>513</v>
      </c>
      <c r="BG15" s="207" t="s">
        <v>513</v>
      </c>
      <c r="BH15" s="207" t="s">
        <v>513</v>
      </c>
      <c r="BI15" s="207" t="s">
        <v>513</v>
      </c>
    </row>
    <row r="16" spans="1:61" ht="104.25" x14ac:dyDescent="0.45">
      <c r="A16" s="28" t="s">
        <v>18</v>
      </c>
      <c r="B16" s="29" t="s">
        <v>19</v>
      </c>
      <c r="C16" s="29" t="s">
        <v>20</v>
      </c>
      <c r="D16" s="30" t="s">
        <v>21</v>
      </c>
      <c r="E16" s="31" t="s">
        <v>22</v>
      </c>
      <c r="F16" s="30" t="s">
        <v>23</v>
      </c>
      <c r="G16" s="323" t="s">
        <v>24</v>
      </c>
      <c r="H16" s="161"/>
      <c r="I16" s="208" t="s">
        <v>514</v>
      </c>
      <c r="J16" s="209" t="s">
        <v>515</v>
      </c>
      <c r="K16" s="209" t="s">
        <v>516</v>
      </c>
      <c r="L16" s="210" t="s">
        <v>517</v>
      </c>
      <c r="M16" s="211" t="s">
        <v>518</v>
      </c>
      <c r="N16" s="212" t="s">
        <v>519</v>
      </c>
      <c r="O16" s="213" t="s">
        <v>520</v>
      </c>
      <c r="P16" s="214" t="s">
        <v>521</v>
      </c>
      <c r="Q16" s="215" t="s">
        <v>522</v>
      </c>
      <c r="R16" s="215" t="s">
        <v>523</v>
      </c>
      <c r="S16" s="215" t="s">
        <v>524</v>
      </c>
      <c r="T16" s="215" t="s">
        <v>525</v>
      </c>
      <c r="U16" s="215" t="s">
        <v>526</v>
      </c>
      <c r="V16" s="215" t="s">
        <v>527</v>
      </c>
      <c r="W16" s="215" t="s">
        <v>528</v>
      </c>
      <c r="X16" s="215" t="s">
        <v>529</v>
      </c>
      <c r="Y16" s="215" t="s">
        <v>530</v>
      </c>
      <c r="Z16" s="215" t="s">
        <v>531</v>
      </c>
      <c r="AA16" s="215" t="s">
        <v>532</v>
      </c>
      <c r="AB16" s="215" t="s">
        <v>533</v>
      </c>
      <c r="AC16" s="215" t="s">
        <v>534</v>
      </c>
      <c r="AD16" s="215" t="s">
        <v>535</v>
      </c>
      <c r="AE16" s="215" t="s">
        <v>536</v>
      </c>
      <c r="AF16" s="215" t="s">
        <v>537</v>
      </c>
      <c r="AG16" s="215" t="s">
        <v>538</v>
      </c>
      <c r="AH16" s="215" t="s">
        <v>539</v>
      </c>
      <c r="AI16" s="216" t="s">
        <v>540</v>
      </c>
      <c r="AJ16" s="215" t="s">
        <v>541</v>
      </c>
      <c r="AK16" s="217" t="s">
        <v>542</v>
      </c>
      <c r="AL16" s="217" t="s">
        <v>543</v>
      </c>
      <c r="AM16" s="217" t="s">
        <v>544</v>
      </c>
      <c r="AN16" s="217" t="s">
        <v>545</v>
      </c>
      <c r="AO16" s="217" t="s">
        <v>546</v>
      </c>
      <c r="AP16" s="217" t="s">
        <v>547</v>
      </c>
      <c r="AQ16" s="217" t="s">
        <v>548</v>
      </c>
      <c r="AR16" s="217" t="s">
        <v>549</v>
      </c>
      <c r="AS16" s="217" t="s">
        <v>550</v>
      </c>
      <c r="AT16" s="217" t="s">
        <v>551</v>
      </c>
      <c r="AU16" s="217" t="s">
        <v>552</v>
      </c>
      <c r="AV16" s="217" t="s">
        <v>553</v>
      </c>
      <c r="AW16" s="217" t="s">
        <v>554</v>
      </c>
      <c r="AX16" s="218" t="s">
        <v>555</v>
      </c>
      <c r="AY16" s="219" t="s">
        <v>556</v>
      </c>
      <c r="AZ16" s="219" t="s">
        <v>557</v>
      </c>
      <c r="BA16" s="219" t="s">
        <v>558</v>
      </c>
      <c r="BB16" s="219" t="s">
        <v>559</v>
      </c>
      <c r="BC16" s="219" t="s">
        <v>560</v>
      </c>
      <c r="BD16" s="207" t="s">
        <v>561</v>
      </c>
      <c r="BE16" s="207" t="s">
        <v>562</v>
      </c>
      <c r="BF16" s="207" t="s">
        <v>563</v>
      </c>
      <c r="BG16" s="207" t="s">
        <v>564</v>
      </c>
      <c r="BH16" s="207" t="s">
        <v>565</v>
      </c>
      <c r="BI16" s="207" t="s">
        <v>566</v>
      </c>
    </row>
    <row r="17" spans="1:150" ht="27.4" customHeight="1" x14ac:dyDescent="0.45">
      <c r="A17" s="302" t="s">
        <v>25</v>
      </c>
      <c r="B17" s="195"/>
      <c r="C17" s="195"/>
      <c r="D17" s="195"/>
      <c r="E17" s="195"/>
      <c r="F17" s="196"/>
      <c r="G17" s="34"/>
      <c r="H17" s="220"/>
      <c r="I17" s="220"/>
      <c r="J17" s="221"/>
      <c r="K17" s="221"/>
      <c r="L17" s="221"/>
      <c r="M17" s="221"/>
      <c r="N17" s="221"/>
      <c r="O17" s="221"/>
      <c r="P17" s="221"/>
      <c r="Q17" s="221"/>
      <c r="R17" s="221"/>
      <c r="S17" s="221"/>
      <c r="T17" s="221"/>
      <c r="U17" s="221"/>
      <c r="V17" s="221"/>
      <c r="W17" s="221"/>
      <c r="X17" s="221"/>
      <c r="Y17" s="221"/>
      <c r="Z17" s="221"/>
      <c r="AA17" s="221"/>
      <c r="AB17" s="221"/>
      <c r="AC17" s="221"/>
      <c r="AD17" s="221"/>
      <c r="AE17" s="221"/>
      <c r="AF17" s="221"/>
      <c r="AG17" s="221"/>
      <c r="AH17" s="221"/>
      <c r="AI17" s="221"/>
      <c r="AJ17" s="221"/>
      <c r="AK17" s="221"/>
      <c r="AL17" s="221"/>
      <c r="AM17" s="221"/>
      <c r="AN17" s="221"/>
      <c r="AO17" s="221"/>
      <c r="AP17" s="221"/>
      <c r="AQ17" s="221"/>
      <c r="AR17" s="221"/>
      <c r="AS17" s="221"/>
      <c r="AT17" s="221"/>
      <c r="AU17" s="221"/>
      <c r="AV17" s="221"/>
      <c r="AW17" s="221"/>
      <c r="AX17" s="221"/>
      <c r="AY17" s="221"/>
      <c r="AZ17" s="221"/>
      <c r="BA17" s="221"/>
      <c r="BB17" s="221"/>
      <c r="BC17" s="221"/>
      <c r="BD17" s="221"/>
      <c r="BE17" s="221"/>
      <c r="BF17" s="221"/>
      <c r="BG17" s="221"/>
      <c r="BH17" s="221"/>
      <c r="BI17" s="221"/>
    </row>
    <row r="18" spans="1:150" ht="20.25" customHeight="1" x14ac:dyDescent="0.45">
      <c r="A18" s="315" t="s">
        <v>26</v>
      </c>
      <c r="B18" s="290"/>
      <c r="C18" s="290"/>
      <c r="D18" s="290"/>
      <c r="E18" s="290"/>
      <c r="F18" s="290"/>
      <c r="G18" s="35"/>
      <c r="H18" s="290"/>
      <c r="I18" s="222"/>
      <c r="J18" s="223"/>
      <c r="K18" s="223"/>
      <c r="L18" s="223"/>
      <c r="M18" s="223"/>
      <c r="N18" s="223"/>
      <c r="O18" s="223"/>
      <c r="P18" s="223"/>
      <c r="Q18" s="223"/>
      <c r="R18" s="223"/>
      <c r="S18" s="223"/>
      <c r="T18" s="223"/>
      <c r="U18" s="223"/>
      <c r="V18" s="223"/>
      <c r="W18" s="223"/>
      <c r="X18" s="223"/>
      <c r="Y18" s="223"/>
      <c r="Z18" s="223"/>
      <c r="AA18" s="223"/>
      <c r="AB18" s="223"/>
      <c r="AC18" s="223"/>
      <c r="AD18" s="223"/>
      <c r="AE18" s="223"/>
      <c r="AF18" s="223"/>
      <c r="AG18" s="223"/>
      <c r="AH18" s="223"/>
      <c r="AI18" s="223"/>
      <c r="AJ18" s="223"/>
      <c r="AK18" s="223"/>
      <c r="AL18" s="223"/>
      <c r="AM18" s="223"/>
      <c r="AN18" s="223"/>
      <c r="AO18" s="223"/>
      <c r="AP18" s="223"/>
      <c r="AQ18" s="223"/>
      <c r="AR18" s="223"/>
      <c r="AS18" s="223"/>
      <c r="AT18" s="223"/>
      <c r="AU18" s="223"/>
      <c r="AV18" s="223"/>
      <c r="AW18" s="223"/>
      <c r="AX18" s="223"/>
      <c r="AY18" s="223"/>
      <c r="AZ18" s="223"/>
      <c r="BA18" s="223"/>
      <c r="BB18" s="223"/>
      <c r="BC18" s="223"/>
      <c r="BD18" s="223"/>
      <c r="BE18" s="223"/>
      <c r="BF18" s="223"/>
      <c r="BG18" s="223"/>
      <c r="BH18" s="223"/>
      <c r="BI18" s="223"/>
    </row>
    <row r="19" spans="1:150" s="36" customFormat="1" ht="239.45" customHeight="1" x14ac:dyDescent="0.45">
      <c r="A19" s="18" t="s">
        <v>27</v>
      </c>
      <c r="B19" s="37" t="s">
        <v>28</v>
      </c>
      <c r="C19" s="38" t="s">
        <v>29</v>
      </c>
      <c r="D19" s="39" t="s">
        <v>30</v>
      </c>
      <c r="E19" s="40">
        <v>1</v>
      </c>
      <c r="F19" s="41"/>
      <c r="G19" s="42">
        <f>SUM(F19)</f>
        <v>0</v>
      </c>
      <c r="H19" s="163" t="s">
        <v>409</v>
      </c>
      <c r="I19" s="224" t="s">
        <v>567</v>
      </c>
      <c r="J19" s="209" t="s">
        <v>568</v>
      </c>
      <c r="K19" s="209" t="s">
        <v>569</v>
      </c>
      <c r="L19" s="209"/>
      <c r="M19" s="225" t="s">
        <v>570</v>
      </c>
      <c r="N19" s="226"/>
      <c r="O19" s="227"/>
      <c r="P19" s="228"/>
      <c r="Q19" s="229"/>
      <c r="R19" s="229"/>
      <c r="S19" s="229"/>
      <c r="T19" s="229"/>
      <c r="U19" s="229"/>
      <c r="V19" s="229"/>
      <c r="W19" s="229"/>
      <c r="X19" s="229"/>
      <c r="Y19" s="229"/>
      <c r="Z19" s="229"/>
      <c r="AA19" s="229"/>
      <c r="AB19" s="229"/>
      <c r="AC19" s="229"/>
      <c r="AD19" s="229"/>
      <c r="AE19" s="229"/>
      <c r="AF19" s="229"/>
      <c r="AG19" s="229"/>
      <c r="AH19" s="229"/>
      <c r="AI19" s="229"/>
      <c r="AJ19" s="229"/>
      <c r="AK19" s="229"/>
      <c r="AL19" s="229"/>
      <c r="AM19" s="229"/>
      <c r="AN19" s="229"/>
      <c r="AO19" s="229"/>
      <c r="AP19" s="229"/>
      <c r="AQ19" s="229"/>
      <c r="AR19" s="229"/>
      <c r="AS19" s="229"/>
      <c r="AT19" s="229"/>
      <c r="AU19" s="229"/>
      <c r="AV19" s="229"/>
      <c r="AW19" s="229"/>
      <c r="AX19" s="229"/>
      <c r="AY19" s="230"/>
      <c r="AZ19" s="230"/>
      <c r="BA19" s="230"/>
      <c r="BB19" s="230"/>
      <c r="BC19" s="230"/>
      <c r="BD19" s="231"/>
      <c r="BE19" s="231"/>
      <c r="BF19" s="231"/>
      <c r="BG19" s="231"/>
      <c r="BH19" s="231"/>
      <c r="BI19" s="231"/>
    </row>
    <row r="20" spans="1:150" s="36" customFormat="1" ht="132.75" customHeight="1" x14ac:dyDescent="0.45">
      <c r="A20" s="18" t="s">
        <v>31</v>
      </c>
      <c r="B20" s="37" t="s">
        <v>32</v>
      </c>
      <c r="C20" s="38" t="s">
        <v>33</v>
      </c>
      <c r="D20" s="39" t="s">
        <v>34</v>
      </c>
      <c r="E20" s="40"/>
      <c r="F20" s="41"/>
      <c r="G20" s="42">
        <f>SUM(F20)</f>
        <v>0</v>
      </c>
      <c r="H20" s="163" t="s">
        <v>410</v>
      </c>
      <c r="I20" s="224" t="s">
        <v>567</v>
      </c>
      <c r="J20" s="209" t="s">
        <v>571</v>
      </c>
      <c r="K20" s="209" t="s">
        <v>569</v>
      </c>
      <c r="L20" s="209"/>
      <c r="M20" s="232"/>
      <c r="N20" s="226"/>
      <c r="O20" s="227"/>
      <c r="P20" s="228"/>
      <c r="Q20" s="229"/>
      <c r="R20" s="229"/>
      <c r="S20" s="229"/>
      <c r="T20" s="229"/>
      <c r="U20" s="229"/>
      <c r="V20" s="229"/>
      <c r="W20" s="229"/>
      <c r="X20" s="229"/>
      <c r="Y20" s="229"/>
      <c r="Z20" s="229"/>
      <c r="AA20" s="229"/>
      <c r="AB20" s="229"/>
      <c r="AC20" s="229"/>
      <c r="AD20" s="229"/>
      <c r="AE20" s="229"/>
      <c r="AF20" s="229"/>
      <c r="AG20" s="229"/>
      <c r="AH20" s="229"/>
      <c r="AI20" s="229"/>
      <c r="AJ20" s="229"/>
      <c r="AK20" s="229"/>
      <c r="AL20" s="229"/>
      <c r="AM20" s="229"/>
      <c r="AN20" s="229"/>
      <c r="AO20" s="229"/>
      <c r="AP20" s="229"/>
      <c r="AQ20" s="229"/>
      <c r="AR20" s="229"/>
      <c r="AS20" s="229"/>
      <c r="AT20" s="229"/>
      <c r="AU20" s="229"/>
      <c r="AV20" s="229"/>
      <c r="AW20" s="229"/>
      <c r="AX20" s="229"/>
      <c r="AY20" s="230"/>
      <c r="AZ20" s="230"/>
      <c r="BA20" s="230"/>
      <c r="BB20" s="230"/>
      <c r="BC20" s="230"/>
      <c r="BD20" s="231"/>
      <c r="BE20" s="231"/>
      <c r="BF20" s="231"/>
      <c r="BG20" s="231"/>
      <c r="BH20" s="231"/>
      <c r="BI20" s="231"/>
    </row>
    <row r="21" spans="1:150" s="36" customFormat="1" ht="117.75" customHeight="1" x14ac:dyDescent="0.45">
      <c r="A21" s="150" t="s">
        <v>35</v>
      </c>
      <c r="B21" s="37" t="s">
        <v>32</v>
      </c>
      <c r="C21" s="38" t="s">
        <v>33</v>
      </c>
      <c r="D21" s="39" t="s">
        <v>36</v>
      </c>
      <c r="E21" s="40">
        <v>1</v>
      </c>
      <c r="F21" s="41"/>
      <c r="G21" s="42">
        <f>SUM(F21)</f>
        <v>0</v>
      </c>
      <c r="H21" s="43" t="s">
        <v>411</v>
      </c>
      <c r="I21" s="224" t="s">
        <v>567</v>
      </c>
      <c r="J21" s="209" t="s">
        <v>568</v>
      </c>
      <c r="K21" s="209" t="s">
        <v>572</v>
      </c>
      <c r="L21" s="209"/>
      <c r="M21" s="225" t="s">
        <v>570</v>
      </c>
      <c r="N21" s="226"/>
      <c r="O21" s="227"/>
      <c r="P21" s="228"/>
      <c r="Q21" s="229"/>
      <c r="R21" s="229"/>
      <c r="S21" s="229"/>
      <c r="T21" s="229"/>
      <c r="U21" s="229"/>
      <c r="V21" s="229"/>
      <c r="W21" s="229"/>
      <c r="X21" s="229"/>
      <c r="Y21" s="229"/>
      <c r="Z21" s="229"/>
      <c r="AA21" s="229"/>
      <c r="AB21" s="229"/>
      <c r="AC21" s="229"/>
      <c r="AD21" s="229"/>
      <c r="AE21" s="229"/>
      <c r="AF21" s="229"/>
      <c r="AG21" s="229"/>
      <c r="AH21" s="229"/>
      <c r="AI21" s="229"/>
      <c r="AJ21" s="229"/>
      <c r="AK21" s="229"/>
      <c r="AL21" s="229"/>
      <c r="AM21" s="229"/>
      <c r="AN21" s="229"/>
      <c r="AO21" s="229"/>
      <c r="AP21" s="229"/>
      <c r="AQ21" s="229"/>
      <c r="AR21" s="229"/>
      <c r="AS21" s="229"/>
      <c r="AT21" s="229"/>
      <c r="AU21" s="229"/>
      <c r="AV21" s="229"/>
      <c r="AW21" s="229"/>
      <c r="AX21" s="229"/>
      <c r="AY21" s="230"/>
      <c r="AZ21" s="230"/>
      <c r="BA21" s="230"/>
      <c r="BB21" s="230"/>
      <c r="BC21" s="230"/>
      <c r="BD21" s="231"/>
      <c r="BE21" s="231"/>
      <c r="BF21" s="231"/>
      <c r="BG21" s="231"/>
      <c r="BH21" s="231"/>
      <c r="BI21" s="231"/>
    </row>
    <row r="22" spans="1:150" ht="24.75" customHeight="1" x14ac:dyDescent="0.45">
      <c r="A22" s="315" t="s">
        <v>37</v>
      </c>
      <c r="B22" s="197"/>
      <c r="C22" s="197"/>
      <c r="D22" s="197"/>
      <c r="E22" s="197"/>
      <c r="F22" s="197"/>
      <c r="G22" s="44"/>
      <c r="H22" s="43"/>
      <c r="I22" s="233"/>
      <c r="J22" s="233"/>
      <c r="K22" s="233"/>
      <c r="L22" s="233"/>
      <c r="M22" s="233"/>
      <c r="N22" s="233"/>
      <c r="O22" s="233"/>
      <c r="P22" s="233"/>
      <c r="Q22" s="233"/>
      <c r="R22" s="233"/>
      <c r="S22" s="233"/>
      <c r="T22" s="233"/>
      <c r="U22" s="233"/>
      <c r="V22" s="233"/>
      <c r="W22" s="233"/>
      <c r="X22" s="233"/>
      <c r="Y22" s="233"/>
      <c r="Z22" s="233"/>
      <c r="AA22" s="233"/>
      <c r="AB22" s="233"/>
      <c r="AC22" s="233"/>
      <c r="AD22" s="233"/>
      <c r="AE22" s="233"/>
      <c r="AF22" s="233"/>
      <c r="AG22" s="233"/>
      <c r="AH22" s="233"/>
      <c r="AI22" s="233"/>
      <c r="AJ22" s="233"/>
      <c r="AK22" s="233"/>
      <c r="AL22" s="233"/>
      <c r="AM22" s="233"/>
      <c r="AN22" s="233"/>
      <c r="AO22" s="233"/>
      <c r="AP22" s="233"/>
      <c r="AQ22" s="233"/>
      <c r="AR22" s="233"/>
      <c r="AS22" s="233"/>
      <c r="AT22" s="233"/>
      <c r="AU22" s="233"/>
      <c r="AV22" s="233"/>
      <c r="AW22" s="233"/>
      <c r="AX22" s="233"/>
      <c r="AY22" s="233"/>
      <c r="AZ22" s="233"/>
      <c r="BA22" s="233"/>
      <c r="BB22" s="233"/>
      <c r="BC22" s="233"/>
      <c r="BD22" s="233"/>
      <c r="BE22" s="233"/>
      <c r="BF22" s="233"/>
      <c r="BG22" s="233"/>
      <c r="BH22" s="233"/>
      <c r="BI22" s="233"/>
      <c r="BJ22" s="36"/>
      <c r="BK22" s="36"/>
      <c r="BL22" s="36"/>
      <c r="BM22" s="36"/>
      <c r="BN22" s="36"/>
      <c r="BO22" s="36"/>
      <c r="BP22" s="36"/>
      <c r="BQ22" s="36"/>
      <c r="BR22" s="36"/>
      <c r="BS22" s="36"/>
      <c r="BT22" s="36"/>
      <c r="BU22" s="36"/>
      <c r="BV22" s="36"/>
      <c r="BW22" s="36"/>
      <c r="BX22" s="36"/>
      <c r="BY22" s="36"/>
      <c r="BZ22" s="36"/>
      <c r="CA22" s="36"/>
      <c r="CB22" s="36"/>
      <c r="CC22" s="36"/>
      <c r="CD22" s="36"/>
      <c r="CE22" s="36"/>
      <c r="CF22" s="36"/>
      <c r="CG22" s="36"/>
      <c r="CH22" s="36"/>
      <c r="CI22" s="36"/>
      <c r="CJ22" s="36"/>
      <c r="CK22" s="36"/>
      <c r="CL22" s="36"/>
      <c r="CM22" s="36"/>
      <c r="CN22" s="36"/>
      <c r="CO22" s="36"/>
      <c r="CP22" s="36"/>
      <c r="CQ22" s="36"/>
      <c r="CR22" s="36"/>
      <c r="CS22" s="36"/>
      <c r="CT22" s="36"/>
      <c r="CU22" s="36"/>
      <c r="CV22" s="36"/>
      <c r="CW22" s="36"/>
      <c r="CX22" s="36"/>
      <c r="CY22" s="36"/>
      <c r="CZ22" s="36"/>
      <c r="DA22" s="36"/>
      <c r="DB22" s="36"/>
      <c r="DC22" s="36"/>
      <c r="DD22" s="36"/>
      <c r="DE22" s="36"/>
      <c r="DF22" s="36"/>
      <c r="DG22" s="36"/>
      <c r="DH22" s="36"/>
      <c r="DI22" s="36"/>
      <c r="DJ22" s="36"/>
      <c r="DK22" s="36"/>
      <c r="DL22" s="36"/>
      <c r="DM22" s="36"/>
      <c r="DN22" s="36"/>
      <c r="DO22" s="36"/>
      <c r="DP22" s="36"/>
      <c r="DQ22" s="36"/>
      <c r="DR22" s="36"/>
      <c r="DS22" s="36"/>
      <c r="DT22" s="36"/>
      <c r="DU22" s="36"/>
      <c r="DV22" s="36"/>
      <c r="DW22" s="36"/>
      <c r="DX22" s="36"/>
      <c r="DY22" s="36"/>
      <c r="DZ22" s="36"/>
      <c r="EA22" s="36"/>
      <c r="EB22" s="36"/>
      <c r="EC22" s="36"/>
      <c r="ED22" s="36"/>
      <c r="EE22" s="36"/>
      <c r="EF22" s="36"/>
      <c r="EG22" s="36"/>
      <c r="EH22" s="36"/>
      <c r="EI22" s="36"/>
      <c r="EJ22" s="36"/>
      <c r="EK22" s="36"/>
      <c r="EL22" s="36"/>
      <c r="EM22" s="36"/>
      <c r="EN22" s="36"/>
      <c r="EO22" s="36"/>
      <c r="EP22" s="36"/>
      <c r="EQ22" s="36"/>
      <c r="ER22" s="36"/>
      <c r="ES22" s="36"/>
      <c r="ET22" s="36"/>
    </row>
    <row r="23" spans="1:150" s="36" customFormat="1" ht="386.65" customHeight="1" x14ac:dyDescent="0.45">
      <c r="A23" s="18" t="s">
        <v>38</v>
      </c>
      <c r="B23" s="45" t="s">
        <v>39</v>
      </c>
      <c r="C23" s="45" t="s">
        <v>40</v>
      </c>
      <c r="D23" s="39" t="s">
        <v>41</v>
      </c>
      <c r="E23" s="40"/>
      <c r="F23" s="46"/>
      <c r="G23" s="42">
        <f>F23*$B$10</f>
        <v>0</v>
      </c>
      <c r="H23" s="43" t="s">
        <v>506</v>
      </c>
      <c r="I23" s="224" t="s">
        <v>573</v>
      </c>
      <c r="J23" s="234" t="s">
        <v>574</v>
      </c>
      <c r="K23" s="209" t="s">
        <v>572</v>
      </c>
      <c r="L23" s="209"/>
      <c r="M23" s="235"/>
      <c r="N23" s="226"/>
      <c r="O23" s="227"/>
      <c r="P23" s="236">
        <v>1</v>
      </c>
      <c r="Q23" s="237">
        <v>2</v>
      </c>
      <c r="R23" s="237">
        <v>2</v>
      </c>
      <c r="S23" s="237">
        <v>2</v>
      </c>
      <c r="T23" s="237">
        <v>2</v>
      </c>
      <c r="U23" s="237">
        <v>2</v>
      </c>
      <c r="V23" s="237">
        <v>2</v>
      </c>
      <c r="W23" s="237">
        <v>2</v>
      </c>
      <c r="X23" s="237">
        <v>2</v>
      </c>
      <c r="Y23" s="237">
        <v>2</v>
      </c>
      <c r="Z23" s="237">
        <v>2</v>
      </c>
      <c r="AA23" s="237">
        <v>2</v>
      </c>
      <c r="AB23" s="237">
        <v>2</v>
      </c>
      <c r="AC23" s="237">
        <v>2</v>
      </c>
      <c r="AD23" s="237">
        <v>2</v>
      </c>
      <c r="AE23" s="237">
        <v>2</v>
      </c>
      <c r="AF23" s="237">
        <v>2</v>
      </c>
      <c r="AG23" s="237">
        <v>2</v>
      </c>
      <c r="AH23" s="237">
        <v>2</v>
      </c>
      <c r="AI23" s="237">
        <v>2</v>
      </c>
      <c r="AJ23" s="237">
        <v>2</v>
      </c>
      <c r="AK23" s="238"/>
      <c r="AL23" s="238"/>
      <c r="AM23" s="238"/>
      <c r="AN23" s="238"/>
      <c r="AO23" s="238"/>
      <c r="AP23" s="238"/>
      <c r="AQ23" s="238"/>
      <c r="AR23" s="238"/>
      <c r="AS23" s="238"/>
      <c r="AT23" s="238"/>
      <c r="AU23" s="238"/>
      <c r="AV23" s="238"/>
      <c r="AW23" s="238"/>
      <c r="AX23" s="238"/>
      <c r="AY23" s="206">
        <v>2</v>
      </c>
      <c r="AZ23" s="206">
        <v>2</v>
      </c>
      <c r="BA23" s="206">
        <v>2</v>
      </c>
      <c r="BB23" s="206">
        <v>2</v>
      </c>
      <c r="BC23" s="206">
        <v>2</v>
      </c>
      <c r="BD23" s="231"/>
      <c r="BE23" s="231"/>
      <c r="BF23" s="231"/>
      <c r="BG23" s="231"/>
      <c r="BH23" s="231"/>
      <c r="BI23" s="231"/>
    </row>
    <row r="24" spans="1:150" s="36" customFormat="1" ht="146.65" customHeight="1" x14ac:dyDescent="0.45">
      <c r="A24" s="18" t="s">
        <v>42</v>
      </c>
      <c r="B24" s="45" t="s">
        <v>43</v>
      </c>
      <c r="C24" s="45" t="s">
        <v>29</v>
      </c>
      <c r="D24" s="47">
        <v>112.36</v>
      </c>
      <c r="E24" s="40"/>
      <c r="F24" s="48"/>
      <c r="G24" s="42">
        <f>F24</f>
        <v>0</v>
      </c>
      <c r="H24" s="161" t="s">
        <v>412</v>
      </c>
      <c r="I24" s="224" t="s">
        <v>567</v>
      </c>
      <c r="J24" s="209" t="s">
        <v>571</v>
      </c>
      <c r="K24" s="209" t="s">
        <v>575</v>
      </c>
      <c r="L24" s="209"/>
      <c r="M24" s="225" t="s">
        <v>570</v>
      </c>
      <c r="N24" s="226"/>
      <c r="O24" s="227"/>
      <c r="P24" s="239"/>
      <c r="Q24" s="238"/>
      <c r="R24" s="238"/>
      <c r="S24" s="238"/>
      <c r="T24" s="238"/>
      <c r="U24" s="238"/>
      <c r="V24" s="238"/>
      <c r="W24" s="238"/>
      <c r="X24" s="238"/>
      <c r="Y24" s="238"/>
      <c r="Z24" s="238"/>
      <c r="AA24" s="238"/>
      <c r="AB24" s="238"/>
      <c r="AC24" s="238"/>
      <c r="AD24" s="238"/>
      <c r="AE24" s="238"/>
      <c r="AF24" s="238"/>
      <c r="AG24" s="238"/>
      <c r="AH24" s="238"/>
      <c r="AI24" s="238"/>
      <c r="AJ24" s="238"/>
      <c r="AK24" s="237">
        <v>2</v>
      </c>
      <c r="AL24" s="237">
        <v>2</v>
      </c>
      <c r="AM24" s="237">
        <v>2</v>
      </c>
      <c r="AN24" s="237">
        <v>2</v>
      </c>
      <c r="AO24" s="237">
        <v>2</v>
      </c>
      <c r="AP24" s="237">
        <v>2</v>
      </c>
      <c r="AQ24" s="237">
        <v>2</v>
      </c>
      <c r="AR24" s="237">
        <v>2</v>
      </c>
      <c r="AS24" s="237">
        <v>2</v>
      </c>
      <c r="AT24" s="237">
        <v>2</v>
      </c>
      <c r="AU24" s="237">
        <v>2</v>
      </c>
      <c r="AV24" s="237">
        <v>2</v>
      </c>
      <c r="AW24" s="237">
        <v>2</v>
      </c>
      <c r="AX24" s="237">
        <v>2</v>
      </c>
      <c r="AY24" s="206">
        <v>2</v>
      </c>
      <c r="AZ24" s="206">
        <v>2</v>
      </c>
      <c r="BA24" s="206">
        <v>2</v>
      </c>
      <c r="BB24" s="206">
        <v>2</v>
      </c>
      <c r="BC24" s="206">
        <v>2</v>
      </c>
      <c r="BD24" s="231"/>
      <c r="BE24" s="231"/>
      <c r="BF24" s="231"/>
      <c r="BG24" s="231"/>
      <c r="BH24" s="231"/>
      <c r="BI24" s="231"/>
    </row>
    <row r="25" spans="1:150" s="14" customFormat="1" ht="34.5" customHeight="1" x14ac:dyDescent="0.45">
      <c r="A25" s="302" t="s">
        <v>44</v>
      </c>
      <c r="B25" s="292"/>
      <c r="C25" s="292"/>
      <c r="D25" s="292"/>
      <c r="E25" s="292"/>
      <c r="F25" s="293"/>
      <c r="G25" s="34"/>
      <c r="H25" s="43"/>
      <c r="I25" s="220"/>
      <c r="J25" s="221"/>
      <c r="K25" s="221"/>
      <c r="L25" s="221"/>
      <c r="M25" s="221"/>
      <c r="N25" s="221"/>
      <c r="O25" s="221"/>
      <c r="P25" s="221"/>
      <c r="Q25" s="221"/>
      <c r="R25" s="221"/>
      <c r="S25" s="221"/>
      <c r="T25" s="221"/>
      <c r="U25" s="221"/>
      <c r="V25" s="221"/>
      <c r="W25" s="221"/>
      <c r="X25" s="221"/>
      <c r="Y25" s="221"/>
      <c r="Z25" s="221"/>
      <c r="AA25" s="221"/>
      <c r="AB25" s="221"/>
      <c r="AC25" s="221"/>
      <c r="AD25" s="221"/>
      <c r="AE25" s="221"/>
      <c r="AF25" s="221"/>
      <c r="AG25" s="221"/>
      <c r="AH25" s="221"/>
      <c r="AI25" s="221"/>
      <c r="AJ25" s="221"/>
      <c r="AK25" s="221"/>
      <c r="AL25" s="221"/>
      <c r="AM25" s="221"/>
      <c r="AN25" s="221"/>
      <c r="AO25" s="221"/>
      <c r="AP25" s="221"/>
      <c r="AQ25" s="221"/>
      <c r="AR25" s="221"/>
      <c r="AS25" s="221"/>
      <c r="AT25" s="221"/>
      <c r="AU25" s="221"/>
      <c r="AV25" s="221"/>
      <c r="AW25" s="221"/>
      <c r="AX25" s="221"/>
      <c r="AY25" s="221"/>
      <c r="AZ25" s="221"/>
      <c r="BA25" s="221"/>
      <c r="BB25" s="221"/>
      <c r="BC25" s="221"/>
      <c r="BD25" s="221"/>
      <c r="BE25" s="221"/>
      <c r="BF25" s="221"/>
      <c r="BG25" s="221"/>
      <c r="BH25" s="221"/>
      <c r="BI25" s="221"/>
      <c r="BJ25" s="49"/>
      <c r="BK25" s="49"/>
      <c r="BL25" s="49"/>
      <c r="BM25" s="49"/>
      <c r="BN25" s="49"/>
      <c r="BO25" s="49"/>
      <c r="BP25" s="49"/>
      <c r="BQ25" s="49"/>
      <c r="BR25" s="49"/>
      <c r="BS25" s="49"/>
      <c r="BT25" s="49"/>
      <c r="BU25" s="49"/>
      <c r="BV25" s="49"/>
      <c r="BW25" s="49"/>
      <c r="BX25" s="49"/>
      <c r="BY25" s="49"/>
      <c r="BZ25" s="49"/>
      <c r="CA25" s="49"/>
      <c r="CB25" s="49"/>
      <c r="CC25" s="49"/>
      <c r="CD25" s="49"/>
      <c r="CE25" s="49"/>
      <c r="CF25" s="49"/>
      <c r="CG25" s="49"/>
      <c r="CH25" s="49"/>
      <c r="CI25" s="49"/>
      <c r="CJ25" s="49"/>
      <c r="CK25" s="49"/>
      <c r="CL25" s="49"/>
      <c r="CM25" s="49"/>
      <c r="CN25" s="49"/>
      <c r="CO25" s="49"/>
      <c r="CP25" s="49"/>
      <c r="CQ25" s="49"/>
      <c r="CR25" s="49"/>
      <c r="CS25" s="49"/>
      <c r="CT25" s="49"/>
      <c r="CU25" s="49"/>
      <c r="CV25" s="49"/>
      <c r="CW25" s="49"/>
      <c r="CX25" s="49"/>
      <c r="CY25" s="49"/>
      <c r="CZ25" s="49"/>
      <c r="DA25" s="49"/>
      <c r="DB25" s="49"/>
      <c r="DC25" s="49"/>
      <c r="DD25" s="49"/>
      <c r="DE25" s="49"/>
      <c r="DF25" s="49"/>
      <c r="DG25" s="49"/>
      <c r="DH25" s="49"/>
      <c r="DI25" s="49"/>
      <c r="DJ25" s="49"/>
      <c r="DK25" s="49"/>
      <c r="DL25" s="49"/>
      <c r="DM25" s="49"/>
      <c r="DN25" s="49"/>
      <c r="DO25" s="49"/>
      <c r="DP25" s="49"/>
      <c r="DQ25" s="49"/>
      <c r="DR25" s="49"/>
      <c r="DS25" s="49"/>
      <c r="DT25" s="49"/>
      <c r="DU25" s="49"/>
      <c r="DV25" s="49"/>
      <c r="DW25" s="49"/>
      <c r="DX25" s="49"/>
      <c r="DY25" s="49"/>
      <c r="DZ25" s="49"/>
      <c r="EA25" s="49"/>
      <c r="EB25" s="49"/>
      <c r="EC25" s="49"/>
      <c r="ED25" s="49"/>
      <c r="EE25" s="49"/>
      <c r="EF25" s="49"/>
      <c r="EG25" s="49"/>
      <c r="EH25" s="49"/>
      <c r="EI25" s="49"/>
      <c r="EJ25" s="49"/>
      <c r="EK25" s="49"/>
      <c r="EL25" s="49"/>
      <c r="EM25" s="49"/>
      <c r="EN25" s="49"/>
      <c r="EO25" s="49"/>
      <c r="EP25" s="49"/>
      <c r="EQ25" s="49"/>
      <c r="ER25" s="49"/>
      <c r="ES25" s="49"/>
      <c r="ET25" s="49"/>
    </row>
    <row r="26" spans="1:150" ht="28.5" customHeight="1" x14ac:dyDescent="0.45">
      <c r="A26" s="315" t="s">
        <v>45</v>
      </c>
      <c r="B26" s="294"/>
      <c r="C26" s="294"/>
      <c r="D26" s="294"/>
      <c r="E26" s="294"/>
      <c r="F26" s="295"/>
      <c r="G26" s="50"/>
      <c r="H26" s="43"/>
      <c r="I26" s="233"/>
      <c r="J26" s="240"/>
      <c r="K26" s="240"/>
      <c r="L26" s="240"/>
      <c r="M26" s="240"/>
      <c r="N26" s="240"/>
      <c r="O26" s="240"/>
      <c r="P26" s="240"/>
      <c r="Q26" s="240"/>
      <c r="R26" s="240"/>
      <c r="S26" s="240"/>
      <c r="T26" s="240"/>
      <c r="U26" s="240"/>
      <c r="V26" s="240"/>
      <c r="W26" s="240"/>
      <c r="X26" s="240"/>
      <c r="Y26" s="240"/>
      <c r="Z26" s="240"/>
      <c r="AA26" s="240"/>
      <c r="AB26" s="240"/>
      <c r="AC26" s="240"/>
      <c r="AD26" s="240"/>
      <c r="AE26" s="240"/>
      <c r="AF26" s="240"/>
      <c r="AG26" s="240"/>
      <c r="AH26" s="240"/>
      <c r="AI26" s="240"/>
      <c r="AJ26" s="240"/>
      <c r="AK26" s="240"/>
      <c r="AL26" s="240"/>
      <c r="AM26" s="240"/>
      <c r="AN26" s="240"/>
      <c r="AO26" s="240"/>
      <c r="AP26" s="240"/>
      <c r="AQ26" s="240"/>
      <c r="AR26" s="240"/>
      <c r="AS26" s="240"/>
      <c r="AT26" s="240"/>
      <c r="AU26" s="240"/>
      <c r="AV26" s="240"/>
      <c r="AW26" s="240"/>
      <c r="AX26" s="240"/>
      <c r="AY26" s="240"/>
      <c r="AZ26" s="240"/>
      <c r="BA26" s="240"/>
      <c r="BB26" s="240"/>
      <c r="BC26" s="240"/>
      <c r="BD26" s="240"/>
      <c r="BE26" s="240"/>
      <c r="BF26" s="240"/>
      <c r="BG26" s="240"/>
      <c r="BH26" s="240"/>
      <c r="BI26" s="240"/>
    </row>
    <row r="27" spans="1:150" ht="110.65" customHeight="1" x14ac:dyDescent="0.45">
      <c r="A27" s="51" t="s">
        <v>46</v>
      </c>
      <c r="B27" s="52" t="s">
        <v>47</v>
      </c>
      <c r="C27" s="53" t="s">
        <v>33</v>
      </c>
      <c r="D27" s="39" t="s">
        <v>48</v>
      </c>
      <c r="E27" s="40"/>
      <c r="F27" s="53">
        <f>IFERROR(D27*E27, 0)</f>
        <v>0</v>
      </c>
      <c r="G27" s="42">
        <f t="shared" ref="G27:G32" si="0">F27*$B$10</f>
        <v>0</v>
      </c>
      <c r="H27" s="163" t="s">
        <v>413</v>
      </c>
      <c r="I27" s="224" t="s">
        <v>573</v>
      </c>
      <c r="J27" s="234" t="s">
        <v>574</v>
      </c>
      <c r="K27" s="209" t="s">
        <v>572</v>
      </c>
      <c r="L27" s="209"/>
      <c r="M27" s="235"/>
      <c r="N27" s="226"/>
      <c r="O27" s="227"/>
      <c r="P27" s="228"/>
      <c r="Q27" s="229"/>
      <c r="R27" s="229"/>
      <c r="S27" s="229"/>
      <c r="T27" s="229"/>
      <c r="U27" s="229"/>
      <c r="V27" s="229"/>
      <c r="W27" s="229"/>
      <c r="X27" s="229"/>
      <c r="Y27" s="229"/>
      <c r="Z27" s="229"/>
      <c r="AA27" s="229"/>
      <c r="AB27" s="229"/>
      <c r="AC27" s="229"/>
      <c r="AD27" s="229"/>
      <c r="AE27" s="229"/>
      <c r="AF27" s="229"/>
      <c r="AG27" s="229"/>
      <c r="AH27" s="229"/>
      <c r="AI27" s="229"/>
      <c r="AJ27" s="229"/>
      <c r="AK27" s="229"/>
      <c r="AL27" s="229"/>
      <c r="AM27" s="229"/>
      <c r="AN27" s="229"/>
      <c r="AO27" s="229"/>
      <c r="AP27" s="229"/>
      <c r="AQ27" s="229"/>
      <c r="AR27" s="229"/>
      <c r="AS27" s="229"/>
      <c r="AT27" s="229"/>
      <c r="AU27" s="229"/>
      <c r="AV27" s="229"/>
      <c r="AW27" s="229"/>
      <c r="AX27" s="229"/>
      <c r="AY27" s="230"/>
      <c r="AZ27" s="230"/>
      <c r="BA27" s="230"/>
      <c r="BB27" s="230"/>
      <c r="BC27" s="230"/>
      <c r="BD27" s="231"/>
      <c r="BE27" s="231"/>
      <c r="BF27" s="231"/>
      <c r="BG27" s="231"/>
      <c r="BH27" s="231"/>
      <c r="BI27" s="231"/>
    </row>
    <row r="28" spans="1:150" s="54" customFormat="1" ht="63.4" x14ac:dyDescent="0.45">
      <c r="A28" s="18" t="s">
        <v>49</v>
      </c>
      <c r="B28" s="52" t="s">
        <v>50</v>
      </c>
      <c r="C28" s="55" t="s">
        <v>33</v>
      </c>
      <c r="D28" s="47">
        <v>58.2</v>
      </c>
      <c r="E28" s="40"/>
      <c r="F28" s="53">
        <f t="shared" ref="F28:F34" si="1">D28*E28</f>
        <v>0</v>
      </c>
      <c r="G28" s="42">
        <f t="shared" si="0"/>
        <v>0</v>
      </c>
      <c r="H28" s="177" t="s">
        <v>399</v>
      </c>
      <c r="I28" s="224" t="s">
        <v>576</v>
      </c>
      <c r="J28" s="209" t="s">
        <v>577</v>
      </c>
      <c r="K28" s="209" t="s">
        <v>572</v>
      </c>
      <c r="L28" s="209"/>
      <c r="M28" s="235"/>
      <c r="N28" s="226"/>
      <c r="O28" s="227"/>
      <c r="P28" s="241"/>
      <c r="Q28" s="242"/>
      <c r="R28" s="242"/>
      <c r="S28" s="242"/>
      <c r="T28" s="242"/>
      <c r="U28" s="242"/>
      <c r="V28" s="242"/>
      <c r="W28" s="242"/>
      <c r="X28" s="242"/>
      <c r="Y28" s="242"/>
      <c r="Z28" s="242"/>
      <c r="AA28" s="242"/>
      <c r="AB28" s="242"/>
      <c r="AC28" s="242"/>
      <c r="AD28" s="242"/>
      <c r="AE28" s="242"/>
      <c r="AF28" s="242"/>
      <c r="AG28" s="242"/>
      <c r="AH28" s="242"/>
      <c r="AI28" s="242"/>
      <c r="AJ28" s="242"/>
      <c r="AK28" s="242"/>
      <c r="AL28" s="242"/>
      <c r="AM28" s="242"/>
      <c r="AN28" s="242"/>
      <c r="AO28" s="242"/>
      <c r="AP28" s="242"/>
      <c r="AQ28" s="242"/>
      <c r="AR28" s="242"/>
      <c r="AS28" s="242"/>
      <c r="AT28" s="242"/>
      <c r="AU28" s="242"/>
      <c r="AV28" s="242"/>
      <c r="AW28" s="242"/>
      <c r="AX28" s="242"/>
      <c r="AY28" s="243"/>
      <c r="AZ28" s="243"/>
      <c r="BA28" s="243"/>
      <c r="BB28" s="243"/>
      <c r="BC28" s="243"/>
      <c r="BD28" s="244"/>
      <c r="BE28" s="244"/>
      <c r="BF28" s="244"/>
      <c r="BG28" s="244"/>
      <c r="BH28" s="244"/>
      <c r="BI28" s="244"/>
    </row>
    <row r="29" spans="1:150" s="54" customFormat="1" ht="127.5" customHeight="1" x14ac:dyDescent="0.45">
      <c r="A29" s="18" t="s">
        <v>51</v>
      </c>
      <c r="B29" s="52" t="s">
        <v>52</v>
      </c>
      <c r="C29" s="55" t="s">
        <v>33</v>
      </c>
      <c r="D29" s="47">
        <v>87.3</v>
      </c>
      <c r="E29" s="40"/>
      <c r="F29" s="53">
        <f t="shared" si="1"/>
        <v>0</v>
      </c>
      <c r="G29" s="42">
        <f t="shared" si="0"/>
        <v>0</v>
      </c>
      <c r="H29" s="163" t="s">
        <v>414</v>
      </c>
      <c r="I29" s="224" t="s">
        <v>576</v>
      </c>
      <c r="J29" s="209" t="s">
        <v>577</v>
      </c>
      <c r="K29" s="209" t="s">
        <v>572</v>
      </c>
      <c r="L29" s="209"/>
      <c r="M29" s="235"/>
      <c r="N29" s="226"/>
      <c r="O29" s="227"/>
      <c r="P29" s="241"/>
      <c r="Q29" s="242"/>
      <c r="R29" s="242"/>
      <c r="S29" s="242"/>
      <c r="T29" s="242"/>
      <c r="U29" s="242"/>
      <c r="V29" s="242"/>
      <c r="W29" s="242"/>
      <c r="X29" s="242"/>
      <c r="Y29" s="242"/>
      <c r="Z29" s="242"/>
      <c r="AA29" s="242"/>
      <c r="AB29" s="242"/>
      <c r="AC29" s="242"/>
      <c r="AD29" s="242"/>
      <c r="AE29" s="242"/>
      <c r="AF29" s="242"/>
      <c r="AG29" s="242"/>
      <c r="AH29" s="242"/>
      <c r="AI29" s="242"/>
      <c r="AJ29" s="242"/>
      <c r="AK29" s="242"/>
      <c r="AL29" s="242"/>
      <c r="AM29" s="242"/>
      <c r="AN29" s="242"/>
      <c r="AO29" s="242"/>
      <c r="AP29" s="242"/>
      <c r="AQ29" s="242"/>
      <c r="AR29" s="242"/>
      <c r="AS29" s="242"/>
      <c r="AT29" s="242"/>
      <c r="AU29" s="242"/>
      <c r="AV29" s="242"/>
      <c r="AW29" s="242"/>
      <c r="AX29" s="242"/>
      <c r="AY29" s="243"/>
      <c r="AZ29" s="243"/>
      <c r="BA29" s="243"/>
      <c r="BB29" s="243"/>
      <c r="BC29" s="243"/>
      <c r="BD29" s="244"/>
      <c r="BE29" s="244"/>
      <c r="BF29" s="244"/>
      <c r="BG29" s="244"/>
      <c r="BH29" s="244"/>
      <c r="BI29" s="244"/>
    </row>
    <row r="30" spans="1:150" s="36" customFormat="1" ht="69.75" customHeight="1" x14ac:dyDescent="0.45">
      <c r="A30" s="16" t="s">
        <v>53</v>
      </c>
      <c r="B30" s="52" t="s">
        <v>54</v>
      </c>
      <c r="C30" s="53" t="s">
        <v>33</v>
      </c>
      <c r="D30" s="47">
        <v>29.1</v>
      </c>
      <c r="E30" s="40"/>
      <c r="F30" s="53">
        <f t="shared" si="1"/>
        <v>0</v>
      </c>
      <c r="G30" s="42">
        <f t="shared" si="0"/>
        <v>0</v>
      </c>
      <c r="H30" s="161" t="s">
        <v>402</v>
      </c>
      <c r="I30" s="224" t="s">
        <v>573</v>
      </c>
      <c r="J30" s="234" t="s">
        <v>574</v>
      </c>
      <c r="K30" s="209" t="s">
        <v>572</v>
      </c>
      <c r="L30" s="209"/>
      <c r="M30" s="235"/>
      <c r="N30" s="226"/>
      <c r="O30" s="227"/>
      <c r="P30" s="236">
        <v>1</v>
      </c>
      <c r="Q30" s="238"/>
      <c r="R30" s="238"/>
      <c r="S30" s="238"/>
      <c r="T30" s="238"/>
      <c r="U30" s="238"/>
      <c r="V30" s="238"/>
      <c r="W30" s="238"/>
      <c r="X30" s="238"/>
      <c r="Y30" s="238"/>
      <c r="Z30" s="238"/>
      <c r="AA30" s="238"/>
      <c r="AB30" s="238"/>
      <c r="AC30" s="238"/>
      <c r="AD30" s="238"/>
      <c r="AE30" s="238"/>
      <c r="AF30" s="238"/>
      <c r="AG30" s="238"/>
      <c r="AH30" s="238"/>
      <c r="AI30" s="238"/>
      <c r="AJ30" s="238"/>
      <c r="AK30" s="238"/>
      <c r="AL30" s="238"/>
      <c r="AM30" s="238"/>
      <c r="AN30" s="238"/>
      <c r="AO30" s="238"/>
      <c r="AP30" s="238"/>
      <c r="AQ30" s="238"/>
      <c r="AR30" s="238"/>
      <c r="AS30" s="238"/>
      <c r="AT30" s="238"/>
      <c r="AU30" s="238"/>
      <c r="AV30" s="238"/>
      <c r="AW30" s="238"/>
      <c r="AX30" s="238"/>
      <c r="AY30" s="230"/>
      <c r="AZ30" s="230"/>
      <c r="BA30" s="230"/>
      <c r="BB30" s="230"/>
      <c r="BC30" s="230"/>
      <c r="BD30" s="231"/>
      <c r="BE30" s="231"/>
      <c r="BF30" s="231"/>
      <c r="BG30" s="231"/>
      <c r="BH30" s="231"/>
      <c r="BI30" s="231"/>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c r="CV30" s="7"/>
      <c r="CW30" s="7"/>
      <c r="CX30" s="7"/>
      <c r="CY30" s="7"/>
      <c r="CZ30" s="7"/>
      <c r="DA30" s="7"/>
      <c r="DB30" s="7"/>
      <c r="DC30" s="7"/>
      <c r="DD30" s="7"/>
      <c r="DE30" s="7"/>
      <c r="DF30" s="7"/>
      <c r="DG30" s="7"/>
      <c r="DH30" s="7"/>
      <c r="DI30" s="7"/>
      <c r="DJ30" s="7"/>
      <c r="DK30" s="7"/>
      <c r="DL30" s="7"/>
      <c r="DM30" s="7"/>
      <c r="DN30" s="7"/>
      <c r="DO30" s="7"/>
      <c r="DP30" s="7"/>
      <c r="DQ30" s="7"/>
      <c r="DR30" s="7"/>
      <c r="DS30" s="7"/>
      <c r="DT30" s="7"/>
      <c r="DU30" s="7"/>
      <c r="DV30" s="7"/>
      <c r="DW30" s="7"/>
      <c r="DX30" s="7"/>
      <c r="DY30" s="7"/>
      <c r="DZ30" s="7"/>
      <c r="EA30" s="7"/>
      <c r="EB30" s="7"/>
      <c r="EC30" s="7"/>
      <c r="ED30" s="7"/>
      <c r="EE30" s="7"/>
      <c r="EF30" s="7"/>
      <c r="EG30" s="7"/>
      <c r="EH30" s="7"/>
      <c r="EI30" s="7"/>
      <c r="EJ30" s="7"/>
      <c r="EK30" s="7"/>
      <c r="EL30" s="7"/>
      <c r="EM30" s="7"/>
      <c r="EN30" s="7"/>
      <c r="EO30" s="7"/>
      <c r="EP30" s="7"/>
      <c r="EQ30" s="7"/>
      <c r="ER30" s="7"/>
      <c r="ES30" s="7"/>
      <c r="ET30" s="7"/>
    </row>
    <row r="31" spans="1:150" s="36" customFormat="1" ht="258" customHeight="1" x14ac:dyDescent="0.45">
      <c r="A31" s="51" t="s">
        <v>55</v>
      </c>
      <c r="B31" s="52" t="s">
        <v>54</v>
      </c>
      <c r="C31" s="53" t="s">
        <v>33</v>
      </c>
      <c r="D31" s="47">
        <v>116.4</v>
      </c>
      <c r="E31" s="40"/>
      <c r="F31" s="53">
        <f t="shared" si="1"/>
        <v>0</v>
      </c>
      <c r="G31" s="42">
        <f t="shared" si="0"/>
        <v>0</v>
      </c>
      <c r="H31" s="43" t="s">
        <v>415</v>
      </c>
      <c r="I31" s="224" t="s">
        <v>573</v>
      </c>
      <c r="J31" s="234" t="s">
        <v>574</v>
      </c>
      <c r="K31" s="209" t="s">
        <v>572</v>
      </c>
      <c r="L31" s="209"/>
      <c r="M31" s="225"/>
      <c r="N31" s="226"/>
      <c r="O31" s="227"/>
      <c r="P31" s="245">
        <v>1</v>
      </c>
      <c r="Q31" s="246"/>
      <c r="R31" s="246"/>
      <c r="S31" s="246"/>
      <c r="T31" s="246"/>
      <c r="U31" s="246"/>
      <c r="V31" s="246"/>
      <c r="W31" s="246"/>
      <c r="X31" s="246"/>
      <c r="Y31" s="246"/>
      <c r="Z31" s="246"/>
      <c r="AA31" s="246"/>
      <c r="AB31" s="246"/>
      <c r="AC31" s="246"/>
      <c r="AD31" s="246"/>
      <c r="AE31" s="246"/>
      <c r="AF31" s="246"/>
      <c r="AG31" s="246"/>
      <c r="AH31" s="246"/>
      <c r="AI31" s="246"/>
      <c r="AJ31" s="246"/>
      <c r="AK31" s="246"/>
      <c r="AL31" s="246"/>
      <c r="AM31" s="246"/>
      <c r="AN31" s="246"/>
      <c r="AO31" s="246"/>
      <c r="AP31" s="246"/>
      <c r="AQ31" s="246"/>
      <c r="AR31" s="246"/>
      <c r="AS31" s="246"/>
      <c r="AT31" s="246"/>
      <c r="AU31" s="246"/>
      <c r="AV31" s="246"/>
      <c r="AW31" s="246"/>
      <c r="AX31" s="246"/>
      <c r="AY31" s="230"/>
      <c r="AZ31" s="230"/>
      <c r="BA31" s="230"/>
      <c r="BB31" s="230"/>
      <c r="BC31" s="230"/>
      <c r="BD31" s="231"/>
      <c r="BE31" s="231"/>
      <c r="BF31" s="231"/>
      <c r="BG31" s="231"/>
      <c r="BH31" s="231"/>
      <c r="BI31" s="231"/>
      <c r="BJ31" s="7"/>
      <c r="BK31" s="7"/>
      <c r="BL31" s="7"/>
      <c r="BM31" s="7"/>
      <c r="BN31" s="7"/>
      <c r="BO31" s="7"/>
      <c r="BP31" s="7"/>
      <c r="BQ31" s="7"/>
      <c r="BR31" s="7"/>
      <c r="BS31" s="7"/>
      <c r="BT31" s="7"/>
      <c r="BU31" s="7"/>
      <c r="BV31" s="7"/>
      <c r="BW31" s="7"/>
      <c r="BX31" s="7"/>
      <c r="BY31" s="7"/>
      <c r="BZ31" s="7"/>
      <c r="CA31" s="7"/>
      <c r="CB31" s="7"/>
      <c r="CC31" s="7"/>
      <c r="CD31" s="7"/>
      <c r="CE31" s="7"/>
      <c r="CF31" s="7"/>
      <c r="CG31" s="7"/>
      <c r="CH31" s="7"/>
      <c r="CI31" s="7"/>
      <c r="CJ31" s="7"/>
      <c r="CK31" s="7"/>
      <c r="CL31" s="7"/>
      <c r="CM31" s="7"/>
      <c r="CN31" s="7"/>
      <c r="CO31" s="7"/>
      <c r="CP31" s="7"/>
      <c r="CQ31" s="7"/>
      <c r="CR31" s="7"/>
      <c r="CS31" s="7"/>
      <c r="CT31" s="7"/>
      <c r="CU31" s="7"/>
      <c r="CV31" s="7"/>
      <c r="CW31" s="7"/>
      <c r="CX31" s="7"/>
      <c r="CY31" s="7"/>
      <c r="CZ31" s="7"/>
      <c r="DA31" s="7"/>
      <c r="DB31" s="7"/>
      <c r="DC31" s="7"/>
      <c r="DD31" s="7"/>
      <c r="DE31" s="7"/>
      <c r="DF31" s="7"/>
      <c r="DG31" s="7"/>
      <c r="DH31" s="7"/>
      <c r="DI31" s="7"/>
      <c r="DJ31" s="7"/>
      <c r="DK31" s="7"/>
      <c r="DL31" s="7"/>
      <c r="DM31" s="7"/>
      <c r="DN31" s="7"/>
      <c r="DO31" s="7"/>
      <c r="DP31" s="7"/>
      <c r="DQ31" s="7"/>
      <c r="DR31" s="7"/>
      <c r="DS31" s="7"/>
      <c r="DT31" s="7"/>
      <c r="DU31" s="7"/>
      <c r="DV31" s="7"/>
      <c r="DW31" s="7"/>
      <c r="DX31" s="7"/>
      <c r="DY31" s="7"/>
      <c r="DZ31" s="7"/>
      <c r="EA31" s="7"/>
      <c r="EB31" s="7"/>
      <c r="EC31" s="7"/>
      <c r="ED31" s="7"/>
      <c r="EE31" s="7"/>
      <c r="EF31" s="7"/>
      <c r="EG31" s="7"/>
      <c r="EH31" s="7"/>
      <c r="EI31" s="7"/>
      <c r="EJ31" s="7"/>
      <c r="EK31" s="7"/>
      <c r="EL31" s="7"/>
      <c r="EM31" s="7"/>
      <c r="EN31" s="7"/>
      <c r="EO31" s="7"/>
      <c r="EP31" s="7"/>
      <c r="EQ31" s="7"/>
      <c r="ER31" s="7"/>
      <c r="ES31" s="7"/>
      <c r="ET31" s="7"/>
    </row>
    <row r="32" spans="1:150" s="54" customFormat="1" ht="78.75" x14ac:dyDescent="0.45">
      <c r="A32" s="18" t="s">
        <v>56</v>
      </c>
      <c r="B32" s="52" t="s">
        <v>57</v>
      </c>
      <c r="C32" s="55" t="s">
        <v>33</v>
      </c>
      <c r="D32" s="47">
        <v>58.2</v>
      </c>
      <c r="E32" s="40"/>
      <c r="F32" s="53">
        <f t="shared" si="1"/>
        <v>0</v>
      </c>
      <c r="G32" s="42">
        <f t="shared" si="0"/>
        <v>0</v>
      </c>
      <c r="H32" s="177" t="s">
        <v>416</v>
      </c>
      <c r="I32" s="224" t="s">
        <v>567</v>
      </c>
      <c r="J32" s="209" t="s">
        <v>578</v>
      </c>
      <c r="K32" s="209" t="s">
        <v>572</v>
      </c>
      <c r="L32" s="209"/>
      <c r="M32" s="235"/>
      <c r="N32" s="226"/>
      <c r="O32" s="227"/>
      <c r="P32" s="239"/>
      <c r="Q32" s="247">
        <v>1</v>
      </c>
      <c r="R32" s="238"/>
      <c r="S32" s="238"/>
      <c r="T32" s="238"/>
      <c r="U32" s="238"/>
      <c r="V32" s="238"/>
      <c r="W32" s="238"/>
      <c r="X32" s="238"/>
      <c r="Y32" s="238"/>
      <c r="Z32" s="238"/>
      <c r="AA32" s="238"/>
      <c r="AB32" s="238"/>
      <c r="AC32" s="238"/>
      <c r="AD32" s="238"/>
      <c r="AE32" s="238"/>
      <c r="AF32" s="238"/>
      <c r="AG32" s="238"/>
      <c r="AH32" s="238"/>
      <c r="AI32" s="238"/>
      <c r="AJ32" s="238"/>
      <c r="AK32" s="238"/>
      <c r="AL32" s="238"/>
      <c r="AM32" s="238"/>
      <c r="AN32" s="238"/>
      <c r="AO32" s="238"/>
      <c r="AP32" s="238"/>
      <c r="AQ32" s="238"/>
      <c r="AR32" s="238"/>
      <c r="AS32" s="238"/>
      <c r="AT32" s="238"/>
      <c r="AU32" s="238"/>
      <c r="AV32" s="238"/>
      <c r="AW32" s="238"/>
      <c r="AX32" s="238"/>
      <c r="AY32" s="230"/>
      <c r="AZ32" s="230"/>
      <c r="BA32" s="230"/>
      <c r="BB32" s="230"/>
      <c r="BC32" s="230"/>
      <c r="BD32" s="231"/>
      <c r="BE32" s="231"/>
      <c r="BF32" s="231"/>
      <c r="BG32" s="231"/>
      <c r="BH32" s="231"/>
      <c r="BI32" s="231"/>
    </row>
    <row r="33" spans="1:150" s="36" customFormat="1" ht="49.15" x14ac:dyDescent="0.45">
      <c r="A33" s="51" t="s">
        <v>58</v>
      </c>
      <c r="B33" s="45" t="s">
        <v>59</v>
      </c>
      <c r="C33" s="45" t="s">
        <v>33</v>
      </c>
      <c r="D33" s="53">
        <v>337.08</v>
      </c>
      <c r="E33" s="40"/>
      <c r="F33" s="53">
        <f t="shared" si="1"/>
        <v>0</v>
      </c>
      <c r="G33" s="42">
        <f>F33</f>
        <v>0</v>
      </c>
      <c r="H33" s="43" t="s">
        <v>60</v>
      </c>
      <c r="I33" s="224" t="s">
        <v>567</v>
      </c>
      <c r="J33" s="209" t="s">
        <v>579</v>
      </c>
      <c r="K33" s="209" t="s">
        <v>572</v>
      </c>
      <c r="L33" s="209"/>
      <c r="M33" s="235"/>
      <c r="N33" s="226"/>
      <c r="O33" s="227"/>
      <c r="P33" s="239"/>
      <c r="Q33" s="238"/>
      <c r="R33" s="238"/>
      <c r="S33" s="238"/>
      <c r="T33" s="238"/>
      <c r="U33" s="238"/>
      <c r="V33" s="238"/>
      <c r="W33" s="238"/>
      <c r="X33" s="238"/>
      <c r="Y33" s="238"/>
      <c r="Z33" s="238"/>
      <c r="AA33" s="238"/>
      <c r="AB33" s="238"/>
      <c r="AC33" s="238"/>
      <c r="AD33" s="238"/>
      <c r="AE33" s="238"/>
      <c r="AF33" s="238"/>
      <c r="AG33" s="238"/>
      <c r="AH33" s="238"/>
      <c r="AI33" s="238"/>
      <c r="AJ33" s="237">
        <v>1</v>
      </c>
      <c r="AK33" s="238"/>
      <c r="AL33" s="238"/>
      <c r="AM33" s="238"/>
      <c r="AN33" s="238"/>
      <c r="AO33" s="238"/>
      <c r="AP33" s="238"/>
      <c r="AQ33" s="238"/>
      <c r="AR33" s="238"/>
      <c r="AS33" s="238"/>
      <c r="AT33" s="238"/>
      <c r="AU33" s="238"/>
      <c r="AV33" s="238"/>
      <c r="AW33" s="238"/>
      <c r="AX33" s="238"/>
      <c r="AY33" s="230"/>
      <c r="AZ33" s="230"/>
      <c r="BA33" s="230"/>
      <c r="BB33" s="230"/>
      <c r="BC33" s="230"/>
      <c r="BD33" s="231"/>
      <c r="BE33" s="231"/>
      <c r="BF33" s="231"/>
      <c r="BG33" s="231"/>
      <c r="BH33" s="231"/>
      <c r="BI33" s="231"/>
      <c r="BJ33" s="7"/>
      <c r="BK33" s="7"/>
      <c r="BL33" s="7"/>
      <c r="BM33" s="7"/>
      <c r="BN33" s="7"/>
      <c r="BO33" s="7"/>
      <c r="BP33" s="7"/>
      <c r="BQ33" s="7"/>
      <c r="BR33" s="7"/>
      <c r="BS33" s="7"/>
      <c r="BT33" s="7"/>
      <c r="BU33" s="7"/>
      <c r="BV33" s="7"/>
      <c r="BW33" s="7"/>
      <c r="BX33" s="7"/>
      <c r="BY33" s="7"/>
      <c r="BZ33" s="7"/>
      <c r="CA33" s="7"/>
      <c r="CB33" s="7"/>
      <c r="CC33" s="7"/>
      <c r="CD33" s="7"/>
      <c r="CE33" s="7"/>
      <c r="CF33" s="7"/>
      <c r="CG33" s="7"/>
      <c r="CH33" s="7"/>
      <c r="CI33" s="7"/>
      <c r="CJ33" s="7"/>
      <c r="CK33" s="7"/>
      <c r="CL33" s="7"/>
      <c r="CM33" s="7"/>
      <c r="CN33" s="7"/>
      <c r="CO33" s="7"/>
      <c r="CP33" s="7"/>
      <c r="CQ33" s="7"/>
      <c r="CR33" s="7"/>
      <c r="CS33" s="7"/>
      <c r="CT33" s="7"/>
      <c r="CU33" s="7"/>
      <c r="CV33" s="7"/>
      <c r="CW33" s="7"/>
      <c r="CX33" s="7"/>
      <c r="CY33" s="7"/>
      <c r="CZ33" s="7"/>
      <c r="DA33" s="7"/>
      <c r="DB33" s="7"/>
      <c r="DC33" s="7"/>
      <c r="DD33" s="7"/>
      <c r="DE33" s="7"/>
      <c r="DF33" s="7"/>
      <c r="DG33" s="7"/>
      <c r="DH33" s="7"/>
      <c r="DI33" s="7"/>
      <c r="DJ33" s="7"/>
      <c r="DK33" s="7"/>
      <c r="DL33" s="7"/>
      <c r="DM33" s="7"/>
      <c r="DN33" s="7"/>
      <c r="DO33" s="7"/>
      <c r="DP33" s="7"/>
      <c r="DQ33" s="7"/>
      <c r="DR33" s="7"/>
      <c r="DS33" s="7"/>
      <c r="DT33" s="7"/>
      <c r="DU33" s="7"/>
      <c r="DV33" s="7"/>
      <c r="DW33" s="7"/>
      <c r="DX33" s="7"/>
      <c r="DY33" s="7"/>
      <c r="DZ33" s="7"/>
      <c r="EA33" s="7"/>
      <c r="EB33" s="7"/>
      <c r="EC33" s="7"/>
      <c r="ED33" s="7"/>
      <c r="EE33" s="7"/>
      <c r="EF33" s="7"/>
      <c r="EG33" s="7"/>
      <c r="EH33" s="7"/>
      <c r="EI33" s="7"/>
      <c r="EJ33" s="7"/>
      <c r="EK33" s="7"/>
      <c r="EL33" s="7"/>
      <c r="EM33" s="7"/>
      <c r="EN33" s="7"/>
      <c r="EO33" s="7"/>
      <c r="EP33" s="7"/>
      <c r="EQ33" s="7"/>
      <c r="ER33" s="7"/>
      <c r="ES33" s="7"/>
      <c r="ET33" s="7"/>
    </row>
    <row r="34" spans="1:150" s="36" customFormat="1" ht="49.15" x14ac:dyDescent="0.45">
      <c r="A34" s="51" t="s">
        <v>61</v>
      </c>
      <c r="B34" s="45" t="s">
        <v>62</v>
      </c>
      <c r="C34" s="45" t="s">
        <v>33</v>
      </c>
      <c r="D34" s="53">
        <v>505.62</v>
      </c>
      <c r="E34" s="40"/>
      <c r="F34" s="53">
        <f t="shared" si="1"/>
        <v>0</v>
      </c>
      <c r="G34" s="42">
        <f>F34</f>
        <v>0</v>
      </c>
      <c r="H34" s="13" t="s">
        <v>63</v>
      </c>
      <c r="I34" s="224" t="s">
        <v>567</v>
      </c>
      <c r="J34" s="209" t="s">
        <v>579</v>
      </c>
      <c r="K34" s="209" t="s">
        <v>572</v>
      </c>
      <c r="L34" s="209"/>
      <c r="M34" s="235"/>
      <c r="N34" s="226"/>
      <c r="O34" s="227"/>
      <c r="P34" s="228"/>
      <c r="Q34" s="229"/>
      <c r="R34" s="229"/>
      <c r="S34" s="229"/>
      <c r="T34" s="229"/>
      <c r="U34" s="229"/>
      <c r="V34" s="229"/>
      <c r="W34" s="229"/>
      <c r="X34" s="229"/>
      <c r="Y34" s="229"/>
      <c r="Z34" s="229"/>
      <c r="AA34" s="229"/>
      <c r="AB34" s="229"/>
      <c r="AC34" s="229"/>
      <c r="AD34" s="229"/>
      <c r="AE34" s="229"/>
      <c r="AF34" s="229"/>
      <c r="AG34" s="229"/>
      <c r="AH34" s="229"/>
      <c r="AI34" s="229"/>
      <c r="AJ34" s="229"/>
      <c r="AK34" s="229"/>
      <c r="AL34" s="229"/>
      <c r="AM34" s="229"/>
      <c r="AN34" s="229"/>
      <c r="AO34" s="229"/>
      <c r="AP34" s="229"/>
      <c r="AQ34" s="229"/>
      <c r="AR34" s="229"/>
      <c r="AS34" s="229"/>
      <c r="AT34" s="229"/>
      <c r="AU34" s="229"/>
      <c r="AV34" s="229"/>
      <c r="AW34" s="229"/>
      <c r="AX34" s="229"/>
      <c r="AY34" s="230"/>
      <c r="AZ34" s="230"/>
      <c r="BA34" s="230"/>
      <c r="BB34" s="230"/>
      <c r="BC34" s="230"/>
      <c r="BD34" s="231"/>
      <c r="BE34" s="231"/>
      <c r="BF34" s="231"/>
      <c r="BG34" s="231"/>
      <c r="BH34" s="231"/>
      <c r="BI34" s="231"/>
      <c r="BJ34" s="7"/>
      <c r="BK34" s="7"/>
      <c r="BL34" s="7"/>
      <c r="BM34" s="7"/>
      <c r="BN34" s="7"/>
      <c r="BO34" s="7"/>
      <c r="BP34" s="7"/>
      <c r="BQ34" s="7"/>
      <c r="BR34" s="7"/>
      <c r="BS34" s="7"/>
      <c r="BT34" s="7"/>
      <c r="BU34" s="7"/>
      <c r="BV34" s="7"/>
      <c r="BW34" s="7"/>
      <c r="BX34" s="7"/>
      <c r="BY34" s="7"/>
      <c r="BZ34" s="7"/>
      <c r="CA34" s="7"/>
      <c r="CB34" s="7"/>
      <c r="CC34" s="7"/>
      <c r="CD34" s="7"/>
      <c r="CE34" s="7"/>
      <c r="CF34" s="7"/>
      <c r="CG34" s="7"/>
      <c r="CH34" s="7"/>
      <c r="CI34" s="7"/>
      <c r="CJ34" s="7"/>
      <c r="CK34" s="7"/>
      <c r="CL34" s="7"/>
      <c r="CM34" s="7"/>
      <c r="CN34" s="7"/>
      <c r="CO34" s="7"/>
      <c r="CP34" s="7"/>
      <c r="CQ34" s="7"/>
      <c r="CR34" s="7"/>
      <c r="CS34" s="7"/>
      <c r="CT34" s="7"/>
      <c r="CU34" s="7"/>
      <c r="CV34" s="7"/>
      <c r="CW34" s="7"/>
      <c r="CX34" s="7"/>
      <c r="CY34" s="7"/>
      <c r="CZ34" s="7"/>
      <c r="DA34" s="7"/>
      <c r="DB34" s="7"/>
      <c r="DC34" s="7"/>
      <c r="DD34" s="7"/>
      <c r="DE34" s="7"/>
      <c r="DF34" s="7"/>
      <c r="DG34" s="7"/>
      <c r="DH34" s="7"/>
      <c r="DI34" s="7"/>
      <c r="DJ34" s="7"/>
      <c r="DK34" s="7"/>
      <c r="DL34" s="7"/>
      <c r="DM34" s="7"/>
      <c r="DN34" s="7"/>
      <c r="DO34" s="7"/>
      <c r="DP34" s="7"/>
      <c r="DQ34" s="7"/>
      <c r="DR34" s="7"/>
      <c r="DS34" s="7"/>
      <c r="DT34" s="7"/>
      <c r="DU34" s="7"/>
      <c r="DV34" s="7"/>
      <c r="DW34" s="7"/>
      <c r="DX34" s="7"/>
      <c r="DY34" s="7"/>
      <c r="DZ34" s="7"/>
      <c r="EA34" s="7"/>
      <c r="EB34" s="7"/>
      <c r="EC34" s="7"/>
      <c r="ED34" s="7"/>
      <c r="EE34" s="7"/>
      <c r="EF34" s="7"/>
      <c r="EG34" s="7"/>
      <c r="EH34" s="7"/>
      <c r="EI34" s="7"/>
      <c r="EJ34" s="7"/>
      <c r="EK34" s="7"/>
      <c r="EL34" s="7"/>
      <c r="EM34" s="7"/>
      <c r="EN34" s="7"/>
      <c r="EO34" s="7"/>
      <c r="EP34" s="7"/>
      <c r="EQ34" s="7"/>
      <c r="ER34" s="7"/>
      <c r="ES34" s="7"/>
      <c r="ET34" s="7"/>
    </row>
    <row r="35" spans="1:150" s="36" customFormat="1" ht="61.5" customHeight="1" x14ac:dyDescent="0.45">
      <c r="A35" s="315" t="s">
        <v>64</v>
      </c>
      <c r="B35" s="294"/>
      <c r="C35" s="294"/>
      <c r="D35" s="294"/>
      <c r="E35" s="294"/>
      <c r="F35" s="295"/>
      <c r="G35" s="50"/>
      <c r="H35" s="43" t="s">
        <v>65</v>
      </c>
      <c r="I35" s="248"/>
      <c r="J35" s="248"/>
      <c r="K35" s="248"/>
      <c r="L35" s="248"/>
      <c r="M35" s="248"/>
      <c r="N35" s="248"/>
      <c r="O35" s="248"/>
      <c r="P35" s="248"/>
      <c r="Q35" s="248"/>
      <c r="R35" s="248"/>
      <c r="S35" s="248"/>
      <c r="T35" s="248"/>
      <c r="U35" s="248"/>
      <c r="V35" s="248"/>
      <c r="W35" s="248"/>
      <c r="X35" s="248"/>
      <c r="Y35" s="248"/>
      <c r="Z35" s="248"/>
      <c r="AA35" s="248"/>
      <c r="AB35" s="248"/>
      <c r="AC35" s="248"/>
      <c r="AD35" s="248"/>
      <c r="AE35" s="248"/>
      <c r="AF35" s="248"/>
      <c r="AG35" s="248"/>
      <c r="AH35" s="248"/>
      <c r="AI35" s="248"/>
      <c r="AJ35" s="248"/>
      <c r="AK35" s="248"/>
      <c r="AL35" s="248"/>
      <c r="AM35" s="248"/>
      <c r="AN35" s="248"/>
      <c r="AO35" s="248"/>
      <c r="AP35" s="248"/>
      <c r="AQ35" s="248"/>
      <c r="AR35" s="248"/>
      <c r="AS35" s="248"/>
      <c r="AT35" s="248"/>
      <c r="AU35" s="248"/>
      <c r="AV35" s="248"/>
      <c r="AW35" s="248"/>
      <c r="AX35" s="248"/>
      <c r="AY35" s="248"/>
      <c r="AZ35" s="248"/>
      <c r="BA35" s="248"/>
      <c r="BB35" s="248"/>
      <c r="BC35" s="248"/>
      <c r="BD35" s="248"/>
      <c r="BE35" s="248"/>
      <c r="BF35" s="248"/>
      <c r="BG35" s="248"/>
      <c r="BH35" s="248"/>
      <c r="BI35" s="248"/>
    </row>
    <row r="36" spans="1:150" s="36" customFormat="1" ht="156.6" customHeight="1" x14ac:dyDescent="0.45">
      <c r="A36" s="18" t="s">
        <v>66</v>
      </c>
      <c r="B36" s="45" t="s">
        <v>67</v>
      </c>
      <c r="C36" s="45" t="s">
        <v>33</v>
      </c>
      <c r="D36" s="39" t="s">
        <v>68</v>
      </c>
      <c r="E36" s="40"/>
      <c r="F36" s="53">
        <f>IFERROR(D36*E36,0)</f>
        <v>0</v>
      </c>
      <c r="G36" s="42" t="s">
        <v>69</v>
      </c>
      <c r="H36" s="43" t="s">
        <v>417</v>
      </c>
      <c r="I36" s="224" t="s">
        <v>567</v>
      </c>
      <c r="J36" s="209" t="s">
        <v>571</v>
      </c>
      <c r="K36" s="209" t="s">
        <v>572</v>
      </c>
      <c r="L36" s="209"/>
      <c r="M36" s="225" t="s">
        <v>570</v>
      </c>
      <c r="N36" s="226"/>
      <c r="O36" s="227"/>
      <c r="P36" s="228"/>
      <c r="Q36" s="229"/>
      <c r="R36" s="229"/>
      <c r="S36" s="229"/>
      <c r="T36" s="229"/>
      <c r="U36" s="229"/>
      <c r="V36" s="229"/>
      <c r="W36" s="229"/>
      <c r="X36" s="229"/>
      <c r="Y36" s="229"/>
      <c r="Z36" s="229"/>
      <c r="AA36" s="229"/>
      <c r="AB36" s="229"/>
      <c r="AC36" s="229"/>
      <c r="AD36" s="229"/>
      <c r="AE36" s="229"/>
      <c r="AF36" s="229"/>
      <c r="AG36" s="229"/>
      <c r="AH36" s="229"/>
      <c r="AI36" s="229"/>
      <c r="AJ36" s="229"/>
      <c r="AK36" s="229"/>
      <c r="AL36" s="229"/>
      <c r="AM36" s="229"/>
      <c r="AN36" s="229"/>
      <c r="AO36" s="229"/>
      <c r="AP36" s="229"/>
      <c r="AQ36" s="229"/>
      <c r="AR36" s="229"/>
      <c r="AS36" s="229"/>
      <c r="AT36" s="229"/>
      <c r="AU36" s="229"/>
      <c r="AV36" s="229"/>
      <c r="AW36" s="229"/>
      <c r="AX36" s="229"/>
      <c r="AY36" s="230"/>
      <c r="AZ36" s="230"/>
      <c r="BA36" s="230"/>
      <c r="BB36" s="230"/>
      <c r="BC36" s="230"/>
      <c r="BD36" s="231"/>
      <c r="BE36" s="231"/>
      <c r="BF36" s="231"/>
      <c r="BG36" s="231"/>
      <c r="BH36" s="231"/>
      <c r="BI36" s="231"/>
      <c r="BJ36" s="7"/>
      <c r="BK36" s="7"/>
      <c r="BL36" s="7"/>
      <c r="BM36" s="7"/>
      <c r="BN36" s="7"/>
      <c r="BO36" s="7"/>
      <c r="BP36" s="7"/>
      <c r="BQ36" s="7"/>
      <c r="BR36" s="7"/>
      <c r="BS36" s="7"/>
      <c r="BT36" s="7"/>
      <c r="BU36" s="7"/>
      <c r="BV36" s="7"/>
      <c r="BW36" s="7"/>
      <c r="BX36" s="7"/>
      <c r="BY36" s="7"/>
      <c r="BZ36" s="7"/>
      <c r="CA36" s="7"/>
      <c r="CB36" s="7"/>
      <c r="CC36" s="7"/>
      <c r="CD36" s="7"/>
      <c r="CE36" s="7"/>
      <c r="CF36" s="7"/>
      <c r="CG36" s="7"/>
      <c r="CH36" s="7"/>
      <c r="CI36" s="7"/>
      <c r="CJ36" s="7"/>
      <c r="CK36" s="7"/>
      <c r="CL36" s="7"/>
      <c r="CM36" s="7"/>
      <c r="CN36" s="7"/>
      <c r="CO36" s="7"/>
      <c r="CP36" s="7"/>
      <c r="CQ36" s="7"/>
      <c r="CR36" s="7"/>
      <c r="CS36" s="7"/>
      <c r="CT36" s="7"/>
      <c r="CU36" s="7"/>
      <c r="CV36" s="7"/>
      <c r="CW36" s="7"/>
      <c r="CX36" s="7"/>
      <c r="CY36" s="7"/>
      <c r="CZ36" s="7"/>
      <c r="DA36" s="7"/>
      <c r="DB36" s="7"/>
      <c r="DC36" s="7"/>
      <c r="DD36" s="7"/>
      <c r="DE36" s="7"/>
      <c r="DF36" s="7"/>
      <c r="DG36" s="7"/>
      <c r="DH36" s="7"/>
      <c r="DI36" s="7"/>
      <c r="DJ36" s="7"/>
      <c r="DK36" s="7"/>
      <c r="DL36" s="7"/>
      <c r="DM36" s="7"/>
      <c r="DN36" s="7"/>
      <c r="DO36" s="7"/>
      <c r="DP36" s="7"/>
      <c r="DQ36" s="7"/>
      <c r="DR36" s="7"/>
      <c r="DS36" s="7"/>
      <c r="DT36" s="7"/>
      <c r="DU36" s="7"/>
      <c r="DV36" s="7"/>
      <c r="DW36" s="7"/>
      <c r="DX36" s="7"/>
      <c r="DY36" s="7"/>
      <c r="DZ36" s="7"/>
      <c r="EA36" s="7"/>
      <c r="EB36" s="7"/>
      <c r="EC36" s="7"/>
      <c r="ED36" s="7"/>
      <c r="EE36" s="7"/>
      <c r="EF36" s="7"/>
      <c r="EG36" s="7"/>
      <c r="EH36" s="7"/>
      <c r="EI36" s="7"/>
      <c r="EJ36" s="7"/>
      <c r="EK36" s="7"/>
      <c r="EL36" s="7"/>
      <c r="EM36" s="7"/>
      <c r="EN36" s="7"/>
      <c r="EO36" s="7"/>
      <c r="EP36" s="7"/>
      <c r="EQ36" s="7"/>
      <c r="ER36" s="7"/>
      <c r="ES36" s="7"/>
      <c r="ET36" s="7"/>
    </row>
    <row r="37" spans="1:150" s="36" customFormat="1" ht="91.9" x14ac:dyDescent="0.45">
      <c r="A37" s="18" t="s">
        <v>70</v>
      </c>
      <c r="B37" s="45" t="s">
        <v>71</v>
      </c>
      <c r="C37" s="45" t="s">
        <v>33</v>
      </c>
      <c r="D37" s="39" t="s">
        <v>72</v>
      </c>
      <c r="E37" s="40"/>
      <c r="F37" s="53">
        <f>IFERROR(D37*E37,0)</f>
        <v>0</v>
      </c>
      <c r="G37" s="42" t="s">
        <v>69</v>
      </c>
      <c r="H37" s="43" t="s">
        <v>418</v>
      </c>
      <c r="I37" s="224" t="s">
        <v>567</v>
      </c>
      <c r="J37" s="209" t="s">
        <v>580</v>
      </c>
      <c r="K37" s="209" t="s">
        <v>572</v>
      </c>
      <c r="L37" s="209"/>
      <c r="M37" s="235"/>
      <c r="N37" s="226"/>
      <c r="O37" s="227"/>
      <c r="P37" s="236">
        <v>1</v>
      </c>
      <c r="Q37" s="236">
        <v>1</v>
      </c>
      <c r="R37" s="236">
        <v>1</v>
      </c>
      <c r="S37" s="236">
        <v>1</v>
      </c>
      <c r="T37" s="236">
        <v>1</v>
      </c>
      <c r="U37" s="236">
        <v>1</v>
      </c>
      <c r="V37" s="236">
        <v>1</v>
      </c>
      <c r="W37" s="236">
        <v>1</v>
      </c>
      <c r="X37" s="236">
        <v>1</v>
      </c>
      <c r="Y37" s="236">
        <v>1</v>
      </c>
      <c r="Z37" s="236">
        <v>1</v>
      </c>
      <c r="AA37" s="236">
        <v>1</v>
      </c>
      <c r="AB37" s="236">
        <v>1</v>
      </c>
      <c r="AC37" s="236">
        <v>1</v>
      </c>
      <c r="AD37" s="236">
        <v>1</v>
      </c>
      <c r="AE37" s="236">
        <v>1</v>
      </c>
      <c r="AF37" s="236">
        <v>1</v>
      </c>
      <c r="AG37" s="236">
        <v>1</v>
      </c>
      <c r="AH37" s="236">
        <v>1</v>
      </c>
      <c r="AI37" s="236">
        <v>1</v>
      </c>
      <c r="AJ37" s="236">
        <v>1</v>
      </c>
      <c r="AK37" s="238"/>
      <c r="AL37" s="238"/>
      <c r="AM37" s="238"/>
      <c r="AN37" s="238"/>
      <c r="AO37" s="238"/>
      <c r="AP37" s="238"/>
      <c r="AQ37" s="238"/>
      <c r="AR37" s="238"/>
      <c r="AS37" s="238"/>
      <c r="AT37" s="238"/>
      <c r="AU37" s="238"/>
      <c r="AV37" s="238"/>
      <c r="AW37" s="238"/>
      <c r="AX37" s="238"/>
      <c r="AY37" s="236">
        <v>1</v>
      </c>
      <c r="AZ37" s="236">
        <v>1</v>
      </c>
      <c r="BA37" s="236">
        <v>1</v>
      </c>
      <c r="BB37" s="236">
        <v>1</v>
      </c>
      <c r="BC37" s="236">
        <v>1</v>
      </c>
      <c r="BD37" s="231"/>
      <c r="BE37" s="231"/>
      <c r="BF37" s="231"/>
      <c r="BG37" s="231"/>
      <c r="BH37" s="231"/>
      <c r="BI37" s="231"/>
      <c r="BJ37" s="7"/>
      <c r="BK37" s="7"/>
      <c r="BL37" s="7"/>
      <c r="BM37" s="7"/>
      <c r="BN37" s="7"/>
      <c r="BO37" s="7"/>
      <c r="BP37" s="7"/>
      <c r="BQ37" s="7"/>
      <c r="BR37" s="7"/>
      <c r="BS37" s="7"/>
      <c r="BT37" s="7"/>
      <c r="BU37" s="7"/>
      <c r="BV37" s="7"/>
      <c r="BW37" s="7"/>
      <c r="BX37" s="7"/>
      <c r="BY37" s="7"/>
      <c r="BZ37" s="7"/>
      <c r="CA37" s="7"/>
      <c r="CB37" s="7"/>
      <c r="CC37" s="7"/>
      <c r="CD37" s="7"/>
      <c r="CE37" s="7"/>
      <c r="CF37" s="7"/>
      <c r="CG37" s="7"/>
      <c r="CH37" s="7"/>
      <c r="CI37" s="7"/>
      <c r="CJ37" s="7"/>
      <c r="CK37" s="7"/>
      <c r="CL37" s="7"/>
      <c r="CM37" s="7"/>
      <c r="CN37" s="7"/>
      <c r="CO37" s="7"/>
      <c r="CP37" s="7"/>
      <c r="CQ37" s="7"/>
      <c r="CR37" s="7"/>
      <c r="CS37" s="7"/>
      <c r="CT37" s="7"/>
      <c r="CU37" s="7"/>
      <c r="CV37" s="7"/>
      <c r="CW37" s="7"/>
      <c r="CX37" s="7"/>
      <c r="CY37" s="7"/>
      <c r="CZ37" s="7"/>
      <c r="DA37" s="7"/>
      <c r="DB37" s="7"/>
      <c r="DC37" s="7"/>
      <c r="DD37" s="7"/>
      <c r="DE37" s="7"/>
      <c r="DF37" s="7"/>
      <c r="DG37" s="7"/>
      <c r="DH37" s="7"/>
      <c r="DI37" s="7"/>
      <c r="DJ37" s="7"/>
      <c r="DK37" s="7"/>
      <c r="DL37" s="7"/>
      <c r="DM37" s="7"/>
      <c r="DN37" s="7"/>
      <c r="DO37" s="7"/>
      <c r="DP37" s="7"/>
      <c r="DQ37" s="7"/>
      <c r="DR37" s="7"/>
      <c r="DS37" s="7"/>
      <c r="DT37" s="7"/>
      <c r="DU37" s="7"/>
      <c r="DV37" s="7"/>
      <c r="DW37" s="7"/>
      <c r="DX37" s="7"/>
      <c r="DY37" s="7"/>
      <c r="DZ37" s="7"/>
      <c r="EA37" s="7"/>
      <c r="EB37" s="7"/>
      <c r="EC37" s="7"/>
      <c r="ED37" s="7"/>
      <c r="EE37" s="7"/>
      <c r="EF37" s="7"/>
      <c r="EG37" s="7"/>
      <c r="EH37" s="7"/>
      <c r="EI37" s="7"/>
      <c r="EJ37" s="7"/>
      <c r="EK37" s="7"/>
      <c r="EL37" s="7"/>
      <c r="EM37" s="7"/>
      <c r="EN37" s="7"/>
      <c r="EO37" s="7"/>
      <c r="EP37" s="7"/>
      <c r="EQ37" s="7"/>
      <c r="ER37" s="7"/>
      <c r="ES37" s="7"/>
      <c r="ET37" s="7"/>
    </row>
    <row r="38" spans="1:150" s="36" customFormat="1" ht="140.44999999999999" customHeight="1" x14ac:dyDescent="0.45">
      <c r="A38" s="27" t="s">
        <v>73</v>
      </c>
      <c r="B38" s="45" t="s">
        <v>74</v>
      </c>
      <c r="C38" s="45" t="s">
        <v>33</v>
      </c>
      <c r="D38" s="47">
        <v>115</v>
      </c>
      <c r="E38" s="40"/>
      <c r="F38" s="57">
        <f>D38*E38</f>
        <v>0</v>
      </c>
      <c r="G38" s="42" t="s">
        <v>69</v>
      </c>
      <c r="H38" s="43" t="s">
        <v>75</v>
      </c>
      <c r="I38" s="224" t="s">
        <v>567</v>
      </c>
      <c r="J38" s="209" t="s">
        <v>580</v>
      </c>
      <c r="K38" s="209" t="s">
        <v>572</v>
      </c>
      <c r="L38" s="209"/>
      <c r="M38" s="235"/>
      <c r="N38" s="226"/>
      <c r="O38" s="227"/>
      <c r="P38" s="239"/>
      <c r="Q38" s="238"/>
      <c r="R38" s="238"/>
      <c r="S38" s="238"/>
      <c r="T38" s="238"/>
      <c r="U38" s="238"/>
      <c r="V38" s="238"/>
      <c r="W38" s="238"/>
      <c r="X38" s="238"/>
      <c r="Y38" s="238"/>
      <c r="Z38" s="238"/>
      <c r="AA38" s="238"/>
      <c r="AB38" s="238"/>
      <c r="AC38" s="238"/>
      <c r="AD38" s="238"/>
      <c r="AE38" s="238"/>
      <c r="AF38" s="238"/>
      <c r="AG38" s="238"/>
      <c r="AH38" s="238"/>
      <c r="AI38" s="238"/>
      <c r="AJ38" s="238"/>
      <c r="AK38" s="236">
        <v>1</v>
      </c>
      <c r="AL38" s="236">
        <v>1</v>
      </c>
      <c r="AM38" s="236">
        <v>1</v>
      </c>
      <c r="AN38" s="236">
        <v>1</v>
      </c>
      <c r="AO38" s="236">
        <v>1</v>
      </c>
      <c r="AP38" s="236">
        <v>1</v>
      </c>
      <c r="AQ38" s="236">
        <v>1</v>
      </c>
      <c r="AR38" s="236">
        <v>1</v>
      </c>
      <c r="AS38" s="236">
        <v>1</v>
      </c>
      <c r="AT38" s="236">
        <v>1</v>
      </c>
      <c r="AU38" s="236">
        <v>1</v>
      </c>
      <c r="AV38" s="236">
        <v>1</v>
      </c>
      <c r="AW38" s="236">
        <v>1</v>
      </c>
      <c r="AX38" s="236">
        <v>1</v>
      </c>
      <c r="AY38" s="236">
        <v>1</v>
      </c>
      <c r="AZ38" s="236">
        <v>1</v>
      </c>
      <c r="BA38" s="236">
        <v>1</v>
      </c>
      <c r="BB38" s="236">
        <v>1</v>
      </c>
      <c r="BC38" s="236">
        <v>1</v>
      </c>
      <c r="BD38" s="231"/>
      <c r="BE38" s="231"/>
      <c r="BF38" s="231"/>
      <c r="BG38" s="231"/>
      <c r="BH38" s="231"/>
      <c r="BI38" s="231"/>
      <c r="BJ38" s="7"/>
      <c r="BK38" s="7"/>
      <c r="BL38" s="7"/>
      <c r="BM38" s="7"/>
      <c r="BN38" s="7"/>
      <c r="BO38" s="7"/>
      <c r="BP38" s="7"/>
      <c r="BQ38" s="7"/>
      <c r="BR38" s="7"/>
      <c r="BS38" s="7"/>
      <c r="BT38" s="7"/>
      <c r="BU38" s="7"/>
      <c r="BV38" s="7"/>
      <c r="BW38" s="7"/>
      <c r="BX38" s="7"/>
      <c r="BY38" s="7"/>
      <c r="BZ38" s="7"/>
      <c r="CA38" s="7"/>
      <c r="CB38" s="7"/>
      <c r="CC38" s="7"/>
      <c r="CD38" s="7"/>
      <c r="CE38" s="7"/>
      <c r="CF38" s="7"/>
      <c r="CG38" s="7"/>
      <c r="CH38" s="7"/>
      <c r="CI38" s="7"/>
      <c r="CJ38" s="7"/>
      <c r="CK38" s="7"/>
      <c r="CL38" s="7"/>
      <c r="CM38" s="7"/>
      <c r="CN38" s="7"/>
      <c r="CO38" s="7"/>
      <c r="CP38" s="7"/>
      <c r="CQ38" s="7"/>
      <c r="CR38" s="7"/>
      <c r="CS38" s="7"/>
      <c r="CT38" s="7"/>
      <c r="CU38" s="7"/>
      <c r="CV38" s="7"/>
      <c r="CW38" s="7"/>
      <c r="CX38" s="7"/>
      <c r="CY38" s="7"/>
      <c r="CZ38" s="7"/>
      <c r="DA38" s="7"/>
      <c r="DB38" s="7"/>
      <c r="DC38" s="7"/>
      <c r="DD38" s="7"/>
      <c r="DE38" s="7"/>
      <c r="DF38" s="7"/>
      <c r="DG38" s="7"/>
      <c r="DH38" s="7"/>
      <c r="DI38" s="7"/>
      <c r="DJ38" s="7"/>
      <c r="DK38" s="7"/>
      <c r="DL38" s="7"/>
      <c r="DM38" s="7"/>
      <c r="DN38" s="7"/>
      <c r="DO38" s="7"/>
      <c r="DP38" s="7"/>
      <c r="DQ38" s="7"/>
      <c r="DR38" s="7"/>
      <c r="DS38" s="7"/>
      <c r="DT38" s="7"/>
      <c r="DU38" s="7"/>
      <c r="DV38" s="7"/>
      <c r="DW38" s="7"/>
      <c r="DX38" s="7"/>
      <c r="DY38" s="7"/>
      <c r="DZ38" s="7"/>
      <c r="EA38" s="7"/>
      <c r="EB38" s="7"/>
      <c r="EC38" s="7"/>
      <c r="ED38" s="7"/>
      <c r="EE38" s="7"/>
      <c r="EF38" s="7"/>
      <c r="EG38" s="7"/>
      <c r="EH38" s="7"/>
      <c r="EI38" s="7"/>
      <c r="EJ38" s="7"/>
      <c r="EK38" s="7"/>
      <c r="EL38" s="7"/>
      <c r="EM38" s="7"/>
      <c r="EN38" s="7"/>
      <c r="EO38" s="7"/>
      <c r="EP38" s="7"/>
      <c r="EQ38" s="7"/>
      <c r="ER38" s="7"/>
      <c r="ES38" s="7"/>
      <c r="ET38" s="7"/>
    </row>
    <row r="39" spans="1:150" s="36" customFormat="1" ht="170.65" x14ac:dyDescent="0.45">
      <c r="A39" s="18" t="s">
        <v>76</v>
      </c>
      <c r="B39" s="45" t="s">
        <v>77</v>
      </c>
      <c r="C39" s="45" t="s">
        <v>33</v>
      </c>
      <c r="D39" s="39" t="s">
        <v>78</v>
      </c>
      <c r="E39" s="40"/>
      <c r="F39" s="57">
        <f t="shared" ref="F39:F50" si="2">IFERROR(D39*E39, 0)</f>
        <v>0</v>
      </c>
      <c r="G39" s="42">
        <f t="shared" ref="G39:G47" si="3">F39*$B$10</f>
        <v>0</v>
      </c>
      <c r="H39" s="43" t="s">
        <v>419</v>
      </c>
      <c r="I39" s="224" t="s">
        <v>573</v>
      </c>
      <c r="J39" s="234" t="s">
        <v>574</v>
      </c>
      <c r="K39" s="209" t="s">
        <v>572</v>
      </c>
      <c r="L39" s="209"/>
      <c r="M39" s="235"/>
      <c r="N39" s="226"/>
      <c r="O39" s="227"/>
      <c r="P39" s="228"/>
      <c r="Q39" s="229"/>
      <c r="R39" s="229"/>
      <c r="S39" s="229"/>
      <c r="T39" s="229"/>
      <c r="U39" s="229"/>
      <c r="V39" s="229"/>
      <c r="W39" s="229"/>
      <c r="X39" s="229"/>
      <c r="Y39" s="229"/>
      <c r="Z39" s="229"/>
      <c r="AA39" s="229"/>
      <c r="AB39" s="229"/>
      <c r="AC39" s="229"/>
      <c r="AD39" s="229"/>
      <c r="AE39" s="229"/>
      <c r="AF39" s="229"/>
      <c r="AG39" s="229"/>
      <c r="AH39" s="229"/>
      <c r="AI39" s="229"/>
      <c r="AJ39" s="229"/>
      <c r="AK39" s="229"/>
      <c r="AL39" s="229"/>
      <c r="AM39" s="229"/>
      <c r="AN39" s="229"/>
      <c r="AO39" s="229"/>
      <c r="AP39" s="229"/>
      <c r="AQ39" s="229"/>
      <c r="AR39" s="229"/>
      <c r="AS39" s="229"/>
      <c r="AT39" s="229"/>
      <c r="AU39" s="229"/>
      <c r="AV39" s="229"/>
      <c r="AW39" s="229"/>
      <c r="AX39" s="229"/>
      <c r="AY39" s="230"/>
      <c r="AZ39" s="230"/>
      <c r="BA39" s="230"/>
      <c r="BB39" s="230"/>
      <c r="BC39" s="230"/>
      <c r="BD39" s="231"/>
      <c r="BE39" s="231"/>
      <c r="BF39" s="231"/>
      <c r="BG39" s="231"/>
      <c r="BH39" s="231"/>
      <c r="BI39" s="231"/>
      <c r="BJ39" s="7"/>
      <c r="BK39" s="7"/>
      <c r="BL39" s="7"/>
      <c r="BM39" s="7"/>
      <c r="BN39" s="7"/>
      <c r="BO39" s="7"/>
      <c r="BP39" s="7"/>
      <c r="BQ39" s="7"/>
      <c r="BR39" s="7"/>
      <c r="BS39" s="7"/>
      <c r="BT39" s="7"/>
      <c r="BU39" s="7"/>
      <c r="BV39" s="7"/>
      <c r="BW39" s="7"/>
      <c r="BX39" s="7"/>
      <c r="BY39" s="7"/>
      <c r="BZ39" s="7"/>
      <c r="CA39" s="7"/>
      <c r="CB39" s="7"/>
      <c r="CC39" s="7"/>
      <c r="CD39" s="7"/>
      <c r="CE39" s="7"/>
      <c r="CF39" s="7"/>
      <c r="CG39" s="7"/>
      <c r="CH39" s="7"/>
      <c r="CI39" s="7"/>
      <c r="CJ39" s="7"/>
      <c r="CK39" s="7"/>
      <c r="CL39" s="7"/>
      <c r="CM39" s="7"/>
      <c r="CN39" s="7"/>
      <c r="CO39" s="7"/>
      <c r="CP39" s="7"/>
      <c r="CQ39" s="7"/>
      <c r="CR39" s="7"/>
      <c r="CS39" s="7"/>
      <c r="CT39" s="7"/>
      <c r="CU39" s="7"/>
      <c r="CV39" s="7"/>
      <c r="CW39" s="7"/>
      <c r="CX39" s="7"/>
      <c r="CY39" s="7"/>
      <c r="CZ39" s="7"/>
      <c r="DA39" s="7"/>
      <c r="DB39" s="7"/>
      <c r="DC39" s="7"/>
      <c r="DD39" s="7"/>
      <c r="DE39" s="7"/>
      <c r="DF39" s="7"/>
      <c r="DG39" s="7"/>
      <c r="DH39" s="7"/>
      <c r="DI39" s="7"/>
      <c r="DJ39" s="7"/>
      <c r="DK39" s="7"/>
      <c r="DL39" s="7"/>
      <c r="DM39" s="7"/>
      <c r="DN39" s="7"/>
      <c r="DO39" s="7"/>
      <c r="DP39" s="7"/>
      <c r="DQ39" s="7"/>
      <c r="DR39" s="7"/>
      <c r="DS39" s="7"/>
      <c r="DT39" s="7"/>
      <c r="DU39" s="7"/>
      <c r="DV39" s="7"/>
      <c r="DW39" s="7"/>
      <c r="DX39" s="7"/>
      <c r="DY39" s="7"/>
      <c r="DZ39" s="7"/>
      <c r="EA39" s="7"/>
      <c r="EB39" s="7"/>
      <c r="EC39" s="7"/>
      <c r="ED39" s="7"/>
      <c r="EE39" s="7"/>
      <c r="EF39" s="7"/>
      <c r="EG39" s="7"/>
      <c r="EH39" s="7"/>
      <c r="EI39" s="7"/>
      <c r="EJ39" s="7"/>
      <c r="EK39" s="7"/>
      <c r="EL39" s="7"/>
      <c r="EM39" s="7"/>
      <c r="EN39" s="7"/>
      <c r="EO39" s="7"/>
      <c r="EP39" s="7"/>
      <c r="EQ39" s="7"/>
      <c r="ER39" s="7"/>
      <c r="ES39" s="7"/>
      <c r="ET39" s="7"/>
    </row>
    <row r="40" spans="1:150" s="36" customFormat="1" ht="260.25" customHeight="1" x14ac:dyDescent="0.45">
      <c r="A40" s="18" t="s">
        <v>79</v>
      </c>
      <c r="B40" s="45" t="s">
        <v>80</v>
      </c>
      <c r="C40" s="45" t="s">
        <v>33</v>
      </c>
      <c r="D40" s="39" t="s">
        <v>81</v>
      </c>
      <c r="E40" s="40"/>
      <c r="F40" s="57">
        <f t="shared" si="2"/>
        <v>0</v>
      </c>
      <c r="G40" s="42">
        <f t="shared" si="3"/>
        <v>0</v>
      </c>
      <c r="H40" s="43" t="s">
        <v>420</v>
      </c>
      <c r="I40" s="224" t="s">
        <v>573</v>
      </c>
      <c r="J40" s="234" t="s">
        <v>574</v>
      </c>
      <c r="K40" s="209" t="s">
        <v>572</v>
      </c>
      <c r="L40" s="209"/>
      <c r="M40" s="235"/>
      <c r="N40" s="226"/>
      <c r="O40" s="227"/>
      <c r="P40" s="228"/>
      <c r="Q40" s="229"/>
      <c r="R40" s="229"/>
      <c r="S40" s="229"/>
      <c r="T40" s="229"/>
      <c r="U40" s="229"/>
      <c r="V40" s="229"/>
      <c r="W40" s="229"/>
      <c r="X40" s="229"/>
      <c r="Y40" s="229"/>
      <c r="Z40" s="229"/>
      <c r="AA40" s="229"/>
      <c r="AB40" s="229"/>
      <c r="AC40" s="229"/>
      <c r="AD40" s="229"/>
      <c r="AE40" s="229"/>
      <c r="AF40" s="229"/>
      <c r="AG40" s="229"/>
      <c r="AH40" s="229"/>
      <c r="AI40" s="229"/>
      <c r="AJ40" s="229"/>
      <c r="AK40" s="229"/>
      <c r="AL40" s="229"/>
      <c r="AM40" s="229"/>
      <c r="AN40" s="229"/>
      <c r="AO40" s="229"/>
      <c r="AP40" s="229"/>
      <c r="AQ40" s="229"/>
      <c r="AR40" s="229"/>
      <c r="AS40" s="229"/>
      <c r="AT40" s="229"/>
      <c r="AU40" s="229"/>
      <c r="AV40" s="229"/>
      <c r="AW40" s="229"/>
      <c r="AX40" s="229"/>
      <c r="AY40" s="230"/>
      <c r="AZ40" s="230"/>
      <c r="BA40" s="230"/>
      <c r="BB40" s="230"/>
      <c r="BC40" s="230"/>
      <c r="BD40" s="231"/>
      <c r="BE40" s="231"/>
      <c r="BF40" s="231"/>
      <c r="BG40" s="231"/>
      <c r="BH40" s="231"/>
      <c r="BI40" s="231"/>
      <c r="BJ40" s="7"/>
      <c r="BK40" s="7"/>
      <c r="BL40" s="7"/>
      <c r="BM40" s="7"/>
      <c r="BN40" s="7"/>
      <c r="BO40" s="7"/>
      <c r="BP40" s="7"/>
      <c r="BQ40" s="7"/>
      <c r="BR40" s="7"/>
      <c r="BS40" s="7"/>
      <c r="BT40" s="7"/>
      <c r="BU40" s="7"/>
      <c r="BV40" s="7"/>
      <c r="BW40" s="7"/>
      <c r="BX40" s="7"/>
      <c r="BY40" s="7"/>
      <c r="BZ40" s="7"/>
      <c r="CA40" s="7"/>
      <c r="CB40" s="7"/>
      <c r="CC40" s="7"/>
      <c r="CD40" s="7"/>
      <c r="CE40" s="7"/>
      <c r="CF40" s="7"/>
      <c r="CG40" s="7"/>
      <c r="CH40" s="7"/>
      <c r="CI40" s="7"/>
      <c r="CJ40" s="7"/>
      <c r="CK40" s="7"/>
      <c r="CL40" s="7"/>
      <c r="CM40" s="7"/>
      <c r="CN40" s="7"/>
      <c r="CO40" s="7"/>
      <c r="CP40" s="7"/>
      <c r="CQ40" s="7"/>
      <c r="CR40" s="7"/>
      <c r="CS40" s="7"/>
      <c r="CT40" s="7"/>
      <c r="CU40" s="7"/>
      <c r="CV40" s="7"/>
      <c r="CW40" s="7"/>
      <c r="CX40" s="7"/>
      <c r="CY40" s="7"/>
      <c r="CZ40" s="7"/>
      <c r="DA40" s="7"/>
      <c r="DB40" s="7"/>
      <c r="DC40" s="7"/>
      <c r="DD40" s="7"/>
      <c r="DE40" s="7"/>
      <c r="DF40" s="7"/>
      <c r="DG40" s="7"/>
      <c r="DH40" s="7"/>
      <c r="DI40" s="7"/>
      <c r="DJ40" s="7"/>
      <c r="DK40" s="7"/>
      <c r="DL40" s="7"/>
      <c r="DM40" s="7"/>
      <c r="DN40" s="7"/>
      <c r="DO40" s="7"/>
      <c r="DP40" s="7"/>
      <c r="DQ40" s="7"/>
      <c r="DR40" s="7"/>
      <c r="DS40" s="7"/>
      <c r="DT40" s="7"/>
      <c r="DU40" s="7"/>
      <c r="DV40" s="7"/>
      <c r="DW40" s="7"/>
      <c r="DX40" s="7"/>
      <c r="DY40" s="7"/>
      <c r="DZ40" s="7"/>
      <c r="EA40" s="7"/>
      <c r="EB40" s="7"/>
      <c r="EC40" s="7"/>
      <c r="ED40" s="7"/>
      <c r="EE40" s="7"/>
      <c r="EF40" s="7"/>
      <c r="EG40" s="7"/>
      <c r="EH40" s="7"/>
      <c r="EI40" s="7"/>
      <c r="EJ40" s="7"/>
      <c r="EK40" s="7"/>
      <c r="EL40" s="7"/>
      <c r="EM40" s="7"/>
      <c r="EN40" s="7"/>
      <c r="EO40" s="7"/>
      <c r="EP40" s="7"/>
      <c r="EQ40" s="7"/>
      <c r="ER40" s="7"/>
      <c r="ES40" s="7"/>
      <c r="ET40" s="7"/>
    </row>
    <row r="41" spans="1:150" s="36" customFormat="1" ht="240" customHeight="1" x14ac:dyDescent="0.45">
      <c r="A41" s="18" t="s">
        <v>82</v>
      </c>
      <c r="B41" s="45" t="s">
        <v>77</v>
      </c>
      <c r="C41" s="45" t="s">
        <v>33</v>
      </c>
      <c r="D41" s="39" t="s">
        <v>81</v>
      </c>
      <c r="E41" s="40"/>
      <c r="F41" s="57">
        <f t="shared" si="2"/>
        <v>0</v>
      </c>
      <c r="G41" s="42">
        <f t="shared" si="3"/>
        <v>0</v>
      </c>
      <c r="H41" s="43" t="s">
        <v>421</v>
      </c>
      <c r="I41" s="224" t="s">
        <v>573</v>
      </c>
      <c r="J41" s="234" t="s">
        <v>574</v>
      </c>
      <c r="K41" s="209" t="s">
        <v>572</v>
      </c>
      <c r="L41" s="209"/>
      <c r="M41" s="235"/>
      <c r="N41" s="226"/>
      <c r="O41" s="227"/>
      <c r="P41" s="245">
        <v>1</v>
      </c>
      <c r="Q41" s="246"/>
      <c r="R41" s="246"/>
      <c r="S41" s="246"/>
      <c r="T41" s="246"/>
      <c r="U41" s="246"/>
      <c r="V41" s="246"/>
      <c r="W41" s="246"/>
      <c r="X41" s="246"/>
      <c r="Y41" s="246"/>
      <c r="Z41" s="246"/>
      <c r="AA41" s="246"/>
      <c r="AB41" s="246"/>
      <c r="AC41" s="246"/>
      <c r="AD41" s="246"/>
      <c r="AE41" s="246"/>
      <c r="AF41" s="246"/>
      <c r="AG41" s="246"/>
      <c r="AH41" s="246"/>
      <c r="AI41" s="246"/>
      <c r="AJ41" s="246"/>
      <c r="AK41" s="246"/>
      <c r="AL41" s="246"/>
      <c r="AM41" s="246"/>
      <c r="AN41" s="246"/>
      <c r="AO41" s="246"/>
      <c r="AP41" s="246"/>
      <c r="AQ41" s="246"/>
      <c r="AR41" s="246"/>
      <c r="AS41" s="246"/>
      <c r="AT41" s="246"/>
      <c r="AU41" s="246"/>
      <c r="AV41" s="246"/>
      <c r="AW41" s="246"/>
      <c r="AX41" s="246"/>
      <c r="AY41" s="237">
        <v>1</v>
      </c>
      <c r="AZ41" s="237">
        <v>1</v>
      </c>
      <c r="BA41" s="237">
        <v>1</v>
      </c>
      <c r="BB41" s="237">
        <v>1</v>
      </c>
      <c r="BC41" s="237">
        <v>1</v>
      </c>
      <c r="BD41" s="231"/>
      <c r="BE41" s="231"/>
      <c r="BF41" s="231"/>
      <c r="BG41" s="231"/>
      <c r="BH41" s="231"/>
      <c r="BI41" s="231"/>
      <c r="BJ41" s="7"/>
      <c r="BK41" s="7"/>
      <c r="BL41" s="7"/>
      <c r="BM41" s="7"/>
      <c r="BN41" s="7"/>
      <c r="BO41" s="7"/>
      <c r="BP41" s="7"/>
      <c r="BQ41" s="7"/>
      <c r="BR41" s="7"/>
      <c r="BS41" s="7"/>
      <c r="BT41" s="7"/>
      <c r="BU41" s="7"/>
      <c r="BV41" s="7"/>
      <c r="BW41" s="7"/>
      <c r="BX41" s="7"/>
      <c r="BY41" s="7"/>
      <c r="BZ41" s="7"/>
      <c r="CA41" s="7"/>
      <c r="CB41" s="7"/>
      <c r="CC41" s="7"/>
      <c r="CD41" s="7"/>
      <c r="CE41" s="7"/>
      <c r="CF41" s="7"/>
      <c r="CG41" s="7"/>
      <c r="CH41" s="7"/>
      <c r="CI41" s="7"/>
      <c r="CJ41" s="7"/>
      <c r="CK41" s="7"/>
      <c r="CL41" s="7"/>
      <c r="CM41" s="7"/>
      <c r="CN41" s="7"/>
      <c r="CO41" s="7"/>
      <c r="CP41" s="7"/>
      <c r="CQ41" s="7"/>
      <c r="CR41" s="7"/>
      <c r="CS41" s="7"/>
      <c r="CT41" s="7"/>
      <c r="CU41" s="7"/>
      <c r="CV41" s="7"/>
      <c r="CW41" s="7"/>
      <c r="CX41" s="7"/>
      <c r="CY41" s="7"/>
      <c r="CZ41" s="7"/>
      <c r="DA41" s="7"/>
      <c r="DB41" s="7"/>
      <c r="DC41" s="7"/>
      <c r="DD41" s="7"/>
      <c r="DE41" s="7"/>
      <c r="DF41" s="7"/>
      <c r="DG41" s="7"/>
      <c r="DH41" s="7"/>
      <c r="DI41" s="7"/>
      <c r="DJ41" s="7"/>
      <c r="DK41" s="7"/>
      <c r="DL41" s="7"/>
      <c r="DM41" s="7"/>
      <c r="DN41" s="7"/>
      <c r="DO41" s="7"/>
      <c r="DP41" s="7"/>
      <c r="DQ41" s="7"/>
      <c r="DR41" s="7"/>
      <c r="DS41" s="7"/>
      <c r="DT41" s="7"/>
      <c r="DU41" s="7"/>
      <c r="DV41" s="7"/>
      <c r="DW41" s="7"/>
      <c r="DX41" s="7"/>
      <c r="DY41" s="7"/>
      <c r="DZ41" s="7"/>
      <c r="EA41" s="7"/>
      <c r="EB41" s="7"/>
      <c r="EC41" s="7"/>
      <c r="ED41" s="7"/>
      <c r="EE41" s="7"/>
      <c r="EF41" s="7"/>
      <c r="EG41" s="7"/>
      <c r="EH41" s="7"/>
      <c r="EI41" s="7"/>
      <c r="EJ41" s="7"/>
      <c r="EK41" s="7"/>
      <c r="EL41" s="7"/>
      <c r="EM41" s="7"/>
      <c r="EN41" s="7"/>
      <c r="EO41" s="7"/>
      <c r="EP41" s="7"/>
      <c r="EQ41" s="7"/>
      <c r="ER41" s="7"/>
      <c r="ES41" s="7"/>
      <c r="ET41" s="7"/>
    </row>
    <row r="42" spans="1:150" s="36" customFormat="1" ht="149.25" customHeight="1" x14ac:dyDescent="0.45">
      <c r="A42" s="27" t="s">
        <v>83</v>
      </c>
      <c r="B42" s="45" t="s">
        <v>67</v>
      </c>
      <c r="C42" s="45" t="s">
        <v>33</v>
      </c>
      <c r="D42" s="47">
        <v>57.5</v>
      </c>
      <c r="E42" s="40"/>
      <c r="F42" s="57">
        <f t="shared" si="2"/>
        <v>0</v>
      </c>
      <c r="G42" s="42" t="s">
        <v>69</v>
      </c>
      <c r="H42" s="43" t="s">
        <v>84</v>
      </c>
      <c r="I42" s="224" t="s">
        <v>567</v>
      </c>
      <c r="J42" s="209" t="s">
        <v>571</v>
      </c>
      <c r="K42" s="209" t="s">
        <v>572</v>
      </c>
      <c r="L42" s="209"/>
      <c r="M42" s="225" t="s">
        <v>570</v>
      </c>
      <c r="N42" s="226"/>
      <c r="O42" s="227"/>
      <c r="P42" s="236">
        <v>1</v>
      </c>
      <c r="Q42" s="238"/>
      <c r="R42" s="238"/>
      <c r="S42" s="238"/>
      <c r="T42" s="238"/>
      <c r="U42" s="238"/>
      <c r="V42" s="238"/>
      <c r="W42" s="238"/>
      <c r="X42" s="238"/>
      <c r="Y42" s="238"/>
      <c r="Z42" s="238"/>
      <c r="AA42" s="237">
        <v>1</v>
      </c>
      <c r="AB42" s="238"/>
      <c r="AC42" s="238"/>
      <c r="AD42" s="238"/>
      <c r="AE42" s="237">
        <v>1</v>
      </c>
      <c r="AF42" s="238"/>
      <c r="AG42" s="238"/>
      <c r="AH42" s="238"/>
      <c r="AI42" s="237">
        <v>1</v>
      </c>
      <c r="AJ42" s="238"/>
      <c r="AK42" s="238"/>
      <c r="AL42" s="238"/>
      <c r="AM42" s="238"/>
      <c r="AN42" s="238"/>
      <c r="AO42" s="238"/>
      <c r="AP42" s="238"/>
      <c r="AQ42" s="238"/>
      <c r="AR42" s="238"/>
      <c r="AS42" s="238"/>
      <c r="AT42" s="238"/>
      <c r="AU42" s="238"/>
      <c r="AV42" s="238"/>
      <c r="AW42" s="238"/>
      <c r="AX42" s="238"/>
      <c r="AY42" s="237">
        <v>1</v>
      </c>
      <c r="AZ42" s="237">
        <v>1</v>
      </c>
      <c r="BA42" s="237">
        <v>1</v>
      </c>
      <c r="BB42" s="237">
        <v>1</v>
      </c>
      <c r="BC42" s="237">
        <v>1</v>
      </c>
      <c r="BD42" s="231"/>
      <c r="BE42" s="231"/>
      <c r="BF42" s="231"/>
      <c r="BG42" s="231"/>
      <c r="BH42" s="231"/>
      <c r="BI42" s="231"/>
      <c r="BJ42" s="7"/>
      <c r="BK42" s="7"/>
      <c r="BL42" s="7"/>
      <c r="BM42" s="7"/>
      <c r="BN42" s="7"/>
      <c r="BO42" s="7"/>
      <c r="BP42" s="7"/>
      <c r="BQ42" s="7"/>
      <c r="BR42" s="7"/>
      <c r="BS42" s="7"/>
      <c r="BT42" s="7"/>
      <c r="BU42" s="7"/>
      <c r="BV42" s="7"/>
      <c r="BW42" s="7"/>
      <c r="BX42" s="7"/>
      <c r="BY42" s="7"/>
      <c r="BZ42" s="7"/>
      <c r="CA42" s="7"/>
      <c r="CB42" s="7"/>
      <c r="CC42" s="7"/>
      <c r="CD42" s="7"/>
      <c r="CE42" s="7"/>
      <c r="CF42" s="7"/>
      <c r="CG42" s="7"/>
      <c r="CH42" s="7"/>
      <c r="CI42" s="7"/>
      <c r="CJ42" s="7"/>
      <c r="CK42" s="7"/>
      <c r="CL42" s="7"/>
      <c r="CM42" s="7"/>
      <c r="CN42" s="7"/>
      <c r="CO42" s="7"/>
      <c r="CP42" s="7"/>
      <c r="CQ42" s="7"/>
      <c r="CR42" s="7"/>
      <c r="CS42" s="7"/>
      <c r="CT42" s="7"/>
      <c r="CU42" s="7"/>
      <c r="CV42" s="7"/>
      <c r="CW42" s="7"/>
      <c r="CX42" s="7"/>
      <c r="CY42" s="7"/>
      <c r="CZ42" s="7"/>
      <c r="DA42" s="7"/>
      <c r="DB42" s="7"/>
      <c r="DC42" s="7"/>
      <c r="DD42" s="7"/>
      <c r="DE42" s="7"/>
      <c r="DF42" s="7"/>
      <c r="DG42" s="7"/>
      <c r="DH42" s="7"/>
      <c r="DI42" s="7"/>
      <c r="DJ42" s="7"/>
      <c r="DK42" s="7"/>
      <c r="DL42" s="7"/>
      <c r="DM42" s="7"/>
      <c r="DN42" s="7"/>
      <c r="DO42" s="7"/>
      <c r="DP42" s="7"/>
      <c r="DQ42" s="7"/>
      <c r="DR42" s="7"/>
      <c r="DS42" s="7"/>
      <c r="DT42" s="7"/>
      <c r="DU42" s="7"/>
      <c r="DV42" s="7"/>
      <c r="DW42" s="7"/>
      <c r="DX42" s="7"/>
      <c r="DY42" s="7"/>
      <c r="DZ42" s="7"/>
      <c r="EA42" s="7"/>
      <c r="EB42" s="7"/>
      <c r="EC42" s="7"/>
      <c r="ED42" s="7"/>
      <c r="EE42" s="7"/>
      <c r="EF42" s="7"/>
      <c r="EG42" s="7"/>
      <c r="EH42" s="7"/>
      <c r="EI42" s="7"/>
      <c r="EJ42" s="7"/>
      <c r="EK42" s="7"/>
      <c r="EL42" s="7"/>
      <c r="EM42" s="7"/>
      <c r="EN42" s="7"/>
      <c r="EO42" s="7"/>
      <c r="EP42" s="7"/>
      <c r="EQ42" s="7"/>
      <c r="ER42" s="7"/>
      <c r="ES42" s="7"/>
      <c r="ET42" s="7"/>
    </row>
    <row r="43" spans="1:150" s="36" customFormat="1" ht="106.15" x14ac:dyDescent="0.45">
      <c r="A43" s="27" t="s">
        <v>85</v>
      </c>
      <c r="B43" s="45" t="s">
        <v>80</v>
      </c>
      <c r="C43" s="45" t="s">
        <v>33</v>
      </c>
      <c r="D43" s="39" t="s">
        <v>86</v>
      </c>
      <c r="E43" s="40"/>
      <c r="F43" s="57">
        <f t="shared" si="2"/>
        <v>0</v>
      </c>
      <c r="G43" s="42">
        <f t="shared" si="3"/>
        <v>0</v>
      </c>
      <c r="H43" s="43" t="s">
        <v>422</v>
      </c>
      <c r="I43" s="224" t="s">
        <v>573</v>
      </c>
      <c r="J43" s="234" t="s">
        <v>574</v>
      </c>
      <c r="K43" s="209" t="s">
        <v>572</v>
      </c>
      <c r="L43" s="209"/>
      <c r="M43" s="235"/>
      <c r="N43" s="226"/>
      <c r="O43" s="227"/>
      <c r="P43" s="245">
        <v>1</v>
      </c>
      <c r="Q43" s="246"/>
      <c r="R43" s="246"/>
      <c r="S43" s="246"/>
      <c r="T43" s="246"/>
      <c r="U43" s="246"/>
      <c r="V43" s="246"/>
      <c r="W43" s="246"/>
      <c r="X43" s="246"/>
      <c r="Y43" s="246"/>
      <c r="Z43" s="246"/>
      <c r="AA43" s="246"/>
      <c r="AB43" s="246"/>
      <c r="AC43" s="246"/>
      <c r="AD43" s="246"/>
      <c r="AE43" s="246"/>
      <c r="AF43" s="246"/>
      <c r="AG43" s="246"/>
      <c r="AH43" s="246"/>
      <c r="AI43" s="246"/>
      <c r="AJ43" s="246"/>
      <c r="AK43" s="246"/>
      <c r="AL43" s="246"/>
      <c r="AM43" s="246"/>
      <c r="AN43" s="246"/>
      <c r="AO43" s="246"/>
      <c r="AP43" s="246"/>
      <c r="AQ43" s="246"/>
      <c r="AR43" s="246"/>
      <c r="AS43" s="246"/>
      <c r="AT43" s="246"/>
      <c r="AU43" s="246"/>
      <c r="AV43" s="246"/>
      <c r="AW43" s="246"/>
      <c r="AX43" s="246"/>
      <c r="AY43" s="237">
        <v>1</v>
      </c>
      <c r="AZ43" s="237">
        <v>1</v>
      </c>
      <c r="BA43" s="237">
        <v>1</v>
      </c>
      <c r="BB43" s="237">
        <v>1</v>
      </c>
      <c r="BC43" s="237">
        <v>1</v>
      </c>
      <c r="BD43" s="231"/>
      <c r="BE43" s="231"/>
      <c r="BF43" s="231"/>
      <c r="BG43" s="231"/>
      <c r="BH43" s="231"/>
      <c r="BI43" s="231"/>
      <c r="BJ43" s="7"/>
      <c r="BK43" s="7"/>
      <c r="BL43" s="7"/>
      <c r="BM43" s="7"/>
      <c r="BN43" s="7"/>
      <c r="BO43" s="7"/>
      <c r="BP43" s="7"/>
      <c r="BQ43" s="7"/>
      <c r="BR43" s="7"/>
      <c r="BS43" s="7"/>
      <c r="BT43" s="7"/>
      <c r="BU43" s="7"/>
      <c r="BV43" s="7"/>
      <c r="BW43" s="7"/>
      <c r="BX43" s="7"/>
      <c r="BY43" s="7"/>
      <c r="BZ43" s="7"/>
      <c r="CA43" s="7"/>
      <c r="CB43" s="7"/>
      <c r="CC43" s="7"/>
      <c r="CD43" s="7"/>
      <c r="CE43" s="7"/>
      <c r="CF43" s="7"/>
      <c r="CG43" s="7"/>
      <c r="CH43" s="7"/>
      <c r="CI43" s="7"/>
      <c r="CJ43" s="7"/>
      <c r="CK43" s="7"/>
      <c r="CL43" s="7"/>
      <c r="CM43" s="7"/>
      <c r="CN43" s="7"/>
      <c r="CO43" s="7"/>
      <c r="CP43" s="7"/>
      <c r="CQ43" s="7"/>
      <c r="CR43" s="7"/>
      <c r="CS43" s="7"/>
      <c r="CT43" s="7"/>
      <c r="CU43" s="7"/>
      <c r="CV43" s="7"/>
      <c r="CW43" s="7"/>
      <c r="CX43" s="7"/>
      <c r="CY43" s="7"/>
      <c r="CZ43" s="7"/>
      <c r="DA43" s="7"/>
      <c r="DB43" s="7"/>
      <c r="DC43" s="7"/>
      <c r="DD43" s="7"/>
      <c r="DE43" s="7"/>
      <c r="DF43" s="7"/>
      <c r="DG43" s="7"/>
      <c r="DH43" s="7"/>
      <c r="DI43" s="7"/>
      <c r="DJ43" s="7"/>
      <c r="DK43" s="7"/>
      <c r="DL43" s="7"/>
      <c r="DM43" s="7"/>
      <c r="DN43" s="7"/>
      <c r="DO43" s="7"/>
      <c r="DP43" s="7"/>
      <c r="DQ43" s="7"/>
      <c r="DR43" s="7"/>
      <c r="DS43" s="7"/>
      <c r="DT43" s="7"/>
      <c r="DU43" s="7"/>
      <c r="DV43" s="7"/>
      <c r="DW43" s="7"/>
      <c r="DX43" s="7"/>
      <c r="DY43" s="7"/>
      <c r="DZ43" s="7"/>
      <c r="EA43" s="7"/>
      <c r="EB43" s="7"/>
      <c r="EC43" s="7"/>
      <c r="ED43" s="7"/>
      <c r="EE43" s="7"/>
      <c r="EF43" s="7"/>
      <c r="EG43" s="7"/>
      <c r="EH43" s="7"/>
      <c r="EI43" s="7"/>
      <c r="EJ43" s="7"/>
      <c r="EK43" s="7"/>
      <c r="EL43" s="7"/>
      <c r="EM43" s="7"/>
      <c r="EN43" s="7"/>
      <c r="EO43" s="7"/>
      <c r="EP43" s="7"/>
      <c r="EQ43" s="7"/>
      <c r="ER43" s="7"/>
      <c r="ES43" s="7"/>
      <c r="ET43" s="7"/>
    </row>
    <row r="44" spans="1:150" s="36" customFormat="1" ht="85.5" x14ac:dyDescent="0.45">
      <c r="A44" s="27" t="s">
        <v>87</v>
      </c>
      <c r="B44" s="45" t="s">
        <v>54</v>
      </c>
      <c r="C44" s="45" t="s">
        <v>33</v>
      </c>
      <c r="D44" s="39" t="s">
        <v>88</v>
      </c>
      <c r="E44" s="40"/>
      <c r="F44" s="57">
        <f t="shared" si="2"/>
        <v>0</v>
      </c>
      <c r="G44" s="42" t="s">
        <v>69</v>
      </c>
      <c r="H44" s="43" t="s">
        <v>423</v>
      </c>
      <c r="I44" s="224" t="s">
        <v>573</v>
      </c>
      <c r="J44" s="234" t="s">
        <v>574</v>
      </c>
      <c r="K44" s="209" t="s">
        <v>572</v>
      </c>
      <c r="L44" s="209"/>
      <c r="M44" s="235"/>
      <c r="N44" s="226"/>
      <c r="O44" s="227"/>
      <c r="P44" s="236">
        <v>1</v>
      </c>
      <c r="Q44" s="237">
        <v>1</v>
      </c>
      <c r="R44" s="238"/>
      <c r="S44" s="237">
        <v>1</v>
      </c>
      <c r="T44" s="237">
        <v>1</v>
      </c>
      <c r="U44" s="237">
        <v>1</v>
      </c>
      <c r="V44" s="237">
        <v>1</v>
      </c>
      <c r="W44" s="237">
        <v>1</v>
      </c>
      <c r="X44" s="237">
        <v>1</v>
      </c>
      <c r="Y44" s="237">
        <v>1</v>
      </c>
      <c r="Z44" s="237">
        <v>1</v>
      </c>
      <c r="AA44" s="237">
        <v>1</v>
      </c>
      <c r="AB44" s="237">
        <v>1</v>
      </c>
      <c r="AC44" s="237">
        <v>1</v>
      </c>
      <c r="AD44" s="237">
        <v>1</v>
      </c>
      <c r="AE44" s="237">
        <v>1</v>
      </c>
      <c r="AF44" s="237">
        <v>1</v>
      </c>
      <c r="AG44" s="237">
        <v>1</v>
      </c>
      <c r="AH44" s="237">
        <v>1</v>
      </c>
      <c r="AI44" s="237">
        <v>1</v>
      </c>
      <c r="AJ44" s="238"/>
      <c r="AK44" s="238"/>
      <c r="AL44" s="238"/>
      <c r="AM44" s="238"/>
      <c r="AN44" s="238"/>
      <c r="AO44" s="238"/>
      <c r="AP44" s="238"/>
      <c r="AQ44" s="238"/>
      <c r="AR44" s="238"/>
      <c r="AS44" s="238"/>
      <c r="AT44" s="238"/>
      <c r="AU44" s="238"/>
      <c r="AV44" s="238"/>
      <c r="AW44" s="238"/>
      <c r="AX44" s="238"/>
      <c r="AY44" s="237">
        <v>1</v>
      </c>
      <c r="AZ44" s="237">
        <v>1</v>
      </c>
      <c r="BA44" s="237">
        <v>1</v>
      </c>
      <c r="BB44" s="237">
        <v>1</v>
      </c>
      <c r="BC44" s="237">
        <v>1</v>
      </c>
      <c r="BD44" s="231"/>
      <c r="BE44" s="231"/>
      <c r="BF44" s="231"/>
      <c r="BG44" s="231"/>
      <c r="BH44" s="231"/>
      <c r="BI44" s="231"/>
      <c r="BJ44" s="7"/>
      <c r="BK44" s="7"/>
      <c r="BL44" s="7"/>
      <c r="BM44" s="7"/>
      <c r="BN44" s="7"/>
      <c r="BO44" s="7"/>
      <c r="BP44" s="7"/>
      <c r="BQ44" s="7"/>
      <c r="BR44" s="7"/>
      <c r="BS44" s="7"/>
      <c r="BT44" s="7"/>
      <c r="BU44" s="7"/>
      <c r="BV44" s="7"/>
      <c r="BW44" s="7"/>
      <c r="BX44" s="7"/>
      <c r="BY44" s="7"/>
      <c r="BZ44" s="7"/>
      <c r="CA44" s="7"/>
      <c r="CB44" s="7"/>
      <c r="CC44" s="7"/>
      <c r="CD44" s="7"/>
      <c r="CE44" s="7"/>
      <c r="CF44" s="7"/>
      <c r="CG44" s="7"/>
      <c r="CH44" s="7"/>
      <c r="CI44" s="7"/>
      <c r="CJ44" s="7"/>
      <c r="CK44" s="7"/>
      <c r="CL44" s="7"/>
      <c r="CM44" s="7"/>
      <c r="CN44" s="7"/>
      <c r="CO44" s="7"/>
      <c r="CP44" s="7"/>
      <c r="CQ44" s="7"/>
      <c r="CR44" s="7"/>
      <c r="CS44" s="7"/>
      <c r="CT44" s="7"/>
      <c r="CU44" s="7"/>
      <c r="CV44" s="7"/>
      <c r="CW44" s="7"/>
      <c r="CX44" s="7"/>
      <c r="CY44" s="7"/>
      <c r="CZ44" s="7"/>
      <c r="DA44" s="7"/>
      <c r="DB44" s="7"/>
      <c r="DC44" s="7"/>
      <c r="DD44" s="7"/>
      <c r="DE44" s="7"/>
      <c r="DF44" s="7"/>
      <c r="DG44" s="7"/>
      <c r="DH44" s="7"/>
      <c r="DI44" s="7"/>
      <c r="DJ44" s="7"/>
      <c r="DK44" s="7"/>
      <c r="DL44" s="7"/>
      <c r="DM44" s="7"/>
      <c r="DN44" s="7"/>
      <c r="DO44" s="7"/>
      <c r="DP44" s="7"/>
      <c r="DQ44" s="7"/>
      <c r="DR44" s="7"/>
      <c r="DS44" s="7"/>
      <c r="DT44" s="7"/>
      <c r="DU44" s="7"/>
      <c r="DV44" s="7"/>
      <c r="DW44" s="7"/>
      <c r="DX44" s="7"/>
      <c r="DY44" s="7"/>
      <c r="DZ44" s="7"/>
      <c r="EA44" s="7"/>
      <c r="EB44" s="7"/>
      <c r="EC44" s="7"/>
      <c r="ED44" s="7"/>
      <c r="EE44" s="7"/>
      <c r="EF44" s="7"/>
      <c r="EG44" s="7"/>
      <c r="EH44" s="7"/>
      <c r="EI44" s="7"/>
      <c r="EJ44" s="7"/>
      <c r="EK44" s="7"/>
      <c r="EL44" s="7"/>
      <c r="EM44" s="7"/>
      <c r="EN44" s="7"/>
      <c r="EO44" s="7"/>
      <c r="EP44" s="7"/>
      <c r="EQ44" s="7"/>
      <c r="ER44" s="7"/>
      <c r="ES44" s="7"/>
      <c r="ET44" s="7"/>
    </row>
    <row r="45" spans="1:150" s="36" customFormat="1" ht="144.4" x14ac:dyDescent="0.45">
      <c r="A45" s="18" t="s">
        <v>89</v>
      </c>
      <c r="B45" s="45" t="s">
        <v>80</v>
      </c>
      <c r="C45" s="45" t="s">
        <v>33</v>
      </c>
      <c r="D45" s="47">
        <v>57.5</v>
      </c>
      <c r="E45" s="40"/>
      <c r="F45" s="57">
        <f t="shared" si="2"/>
        <v>0</v>
      </c>
      <c r="G45" s="42">
        <f t="shared" si="3"/>
        <v>0</v>
      </c>
      <c r="H45" s="161" t="s">
        <v>424</v>
      </c>
      <c r="I45" s="224" t="s">
        <v>573</v>
      </c>
      <c r="J45" s="234" t="s">
        <v>574</v>
      </c>
      <c r="K45" s="209" t="s">
        <v>572</v>
      </c>
      <c r="L45" s="209"/>
      <c r="M45" s="235"/>
      <c r="N45" s="226"/>
      <c r="O45" s="227"/>
      <c r="P45" s="249"/>
      <c r="Q45" s="237">
        <v>2</v>
      </c>
      <c r="R45" s="246"/>
      <c r="S45" s="246"/>
      <c r="T45" s="247">
        <v>1</v>
      </c>
      <c r="U45" s="246"/>
      <c r="V45" s="247">
        <v>1</v>
      </c>
      <c r="W45" s="246"/>
      <c r="X45" s="247">
        <v>1</v>
      </c>
      <c r="Y45" s="246"/>
      <c r="Z45" s="247">
        <v>1</v>
      </c>
      <c r="AA45" s="246"/>
      <c r="AB45" s="246"/>
      <c r="AC45" s="246"/>
      <c r="AD45" s="246"/>
      <c r="AE45" s="246"/>
      <c r="AF45" s="246"/>
      <c r="AG45" s="246"/>
      <c r="AH45" s="246"/>
      <c r="AI45" s="246"/>
      <c r="AJ45" s="246"/>
      <c r="AK45" s="246"/>
      <c r="AL45" s="246"/>
      <c r="AM45" s="246"/>
      <c r="AN45" s="246"/>
      <c r="AO45" s="246"/>
      <c r="AP45" s="246"/>
      <c r="AQ45" s="246"/>
      <c r="AR45" s="246"/>
      <c r="AS45" s="246"/>
      <c r="AT45" s="246"/>
      <c r="AU45" s="246"/>
      <c r="AV45" s="246"/>
      <c r="AW45" s="246"/>
      <c r="AX45" s="246"/>
      <c r="AY45" s="230"/>
      <c r="AZ45" s="230"/>
      <c r="BA45" s="230"/>
      <c r="BB45" s="230"/>
      <c r="BC45" s="230"/>
      <c r="BD45" s="231"/>
      <c r="BE45" s="231"/>
      <c r="BF45" s="231"/>
      <c r="BG45" s="231"/>
      <c r="BH45" s="231"/>
      <c r="BI45" s="231"/>
      <c r="BJ45" s="7"/>
      <c r="BK45" s="7"/>
      <c r="BL45" s="7"/>
      <c r="BM45" s="7"/>
      <c r="BN45" s="7"/>
      <c r="BO45" s="7"/>
      <c r="BP45" s="7"/>
      <c r="BQ45" s="7"/>
      <c r="BR45" s="7"/>
      <c r="BS45" s="7"/>
      <c r="BT45" s="7"/>
      <c r="BU45" s="7"/>
      <c r="BV45" s="7"/>
      <c r="BW45" s="7"/>
      <c r="BX45" s="7"/>
      <c r="BY45" s="7"/>
      <c r="BZ45" s="7"/>
      <c r="CA45" s="7"/>
      <c r="CB45" s="7"/>
      <c r="CC45" s="7"/>
      <c r="CD45" s="7"/>
      <c r="CE45" s="7"/>
      <c r="CF45" s="7"/>
      <c r="CG45" s="7"/>
      <c r="CH45" s="7"/>
      <c r="CI45" s="7"/>
      <c r="CJ45" s="7"/>
      <c r="CK45" s="7"/>
      <c r="CL45" s="7"/>
      <c r="CM45" s="7"/>
      <c r="CN45" s="7"/>
      <c r="CO45" s="7"/>
      <c r="CP45" s="7"/>
      <c r="CQ45" s="7"/>
      <c r="CR45" s="7"/>
      <c r="CS45" s="7"/>
      <c r="CT45" s="7"/>
      <c r="CU45" s="7"/>
      <c r="CV45" s="7"/>
      <c r="CW45" s="7"/>
      <c r="CX45" s="7"/>
      <c r="CY45" s="7"/>
      <c r="CZ45" s="7"/>
      <c r="DA45" s="7"/>
      <c r="DB45" s="7"/>
      <c r="DC45" s="7"/>
      <c r="DD45" s="7"/>
      <c r="DE45" s="7"/>
      <c r="DF45" s="7"/>
      <c r="DG45" s="7"/>
      <c r="DH45" s="7"/>
      <c r="DI45" s="7"/>
      <c r="DJ45" s="7"/>
      <c r="DK45" s="7"/>
      <c r="DL45" s="7"/>
      <c r="DM45" s="7"/>
      <c r="DN45" s="7"/>
      <c r="DO45" s="7"/>
      <c r="DP45" s="7"/>
      <c r="DQ45" s="7"/>
      <c r="DR45" s="7"/>
      <c r="DS45" s="7"/>
      <c r="DT45" s="7"/>
      <c r="DU45" s="7"/>
      <c r="DV45" s="7"/>
      <c r="DW45" s="7"/>
      <c r="DX45" s="7"/>
      <c r="DY45" s="7"/>
      <c r="DZ45" s="7"/>
      <c r="EA45" s="7"/>
      <c r="EB45" s="7"/>
      <c r="EC45" s="7"/>
      <c r="ED45" s="7"/>
      <c r="EE45" s="7"/>
      <c r="EF45" s="7"/>
      <c r="EG45" s="7"/>
      <c r="EH45" s="7"/>
      <c r="EI45" s="7"/>
      <c r="EJ45" s="7"/>
      <c r="EK45" s="7"/>
      <c r="EL45" s="7"/>
      <c r="EM45" s="7"/>
      <c r="EN45" s="7"/>
      <c r="EO45" s="7"/>
      <c r="EP45" s="7"/>
      <c r="EQ45" s="7"/>
      <c r="ER45" s="7"/>
      <c r="ES45" s="7"/>
      <c r="ET45" s="7"/>
    </row>
    <row r="46" spans="1:150" s="36" customFormat="1" ht="42.75" x14ac:dyDescent="0.45">
      <c r="A46" s="16" t="s">
        <v>90</v>
      </c>
      <c r="B46" s="52" t="s">
        <v>91</v>
      </c>
      <c r="C46" s="53" t="s">
        <v>33</v>
      </c>
      <c r="D46" s="47">
        <v>11.24</v>
      </c>
      <c r="E46" s="40"/>
      <c r="F46" s="57">
        <f t="shared" si="2"/>
        <v>0</v>
      </c>
      <c r="G46" s="42">
        <f t="shared" si="3"/>
        <v>0</v>
      </c>
      <c r="H46" s="161" t="s">
        <v>425</v>
      </c>
      <c r="I46" s="224" t="s">
        <v>573</v>
      </c>
      <c r="J46" s="234" t="s">
        <v>574</v>
      </c>
      <c r="K46" s="209" t="s">
        <v>572</v>
      </c>
      <c r="L46" s="209"/>
      <c r="M46" s="235"/>
      <c r="N46" s="226"/>
      <c r="O46" s="227"/>
      <c r="P46" s="249"/>
      <c r="Q46" s="237">
        <v>1</v>
      </c>
      <c r="R46" s="246"/>
      <c r="S46" s="246"/>
      <c r="T46" s="246"/>
      <c r="U46" s="246"/>
      <c r="V46" s="246"/>
      <c r="W46" s="246"/>
      <c r="X46" s="246"/>
      <c r="Y46" s="246"/>
      <c r="Z46" s="247">
        <v>1</v>
      </c>
      <c r="AA46" s="246"/>
      <c r="AB46" s="246"/>
      <c r="AC46" s="246"/>
      <c r="AD46" s="246"/>
      <c r="AE46" s="246"/>
      <c r="AF46" s="246"/>
      <c r="AG46" s="246"/>
      <c r="AH46" s="246"/>
      <c r="AI46" s="246"/>
      <c r="AJ46" s="246"/>
      <c r="AK46" s="246"/>
      <c r="AL46" s="246"/>
      <c r="AM46" s="246"/>
      <c r="AN46" s="246"/>
      <c r="AO46" s="246"/>
      <c r="AP46" s="246"/>
      <c r="AQ46" s="246"/>
      <c r="AR46" s="246"/>
      <c r="AS46" s="246"/>
      <c r="AT46" s="246"/>
      <c r="AU46" s="246"/>
      <c r="AV46" s="246"/>
      <c r="AW46" s="246"/>
      <c r="AX46" s="246"/>
      <c r="AY46" s="230"/>
      <c r="AZ46" s="230"/>
      <c r="BA46" s="230"/>
      <c r="BB46" s="230"/>
      <c r="BC46" s="230"/>
      <c r="BD46" s="231"/>
      <c r="BE46" s="231"/>
      <c r="BF46" s="231"/>
      <c r="BG46" s="231"/>
      <c r="BH46" s="231"/>
      <c r="BI46" s="231"/>
      <c r="BJ46" s="7"/>
      <c r="BK46" s="7"/>
      <c r="BL46" s="7"/>
      <c r="BM46" s="7"/>
      <c r="BN46" s="7"/>
      <c r="BO46" s="7"/>
      <c r="BP46" s="7"/>
      <c r="BQ46" s="7"/>
      <c r="BR46" s="7"/>
      <c r="BS46" s="7"/>
      <c r="BT46" s="7"/>
      <c r="BU46" s="7"/>
      <c r="BV46" s="7"/>
      <c r="BW46" s="7"/>
      <c r="BX46" s="7"/>
      <c r="BY46" s="7"/>
      <c r="BZ46" s="7"/>
      <c r="CA46" s="7"/>
      <c r="CB46" s="7"/>
      <c r="CC46" s="7"/>
      <c r="CD46" s="7"/>
      <c r="CE46" s="7"/>
      <c r="CF46" s="7"/>
      <c r="CG46" s="7"/>
      <c r="CH46" s="7"/>
      <c r="CI46" s="7"/>
      <c r="CJ46" s="7"/>
      <c r="CK46" s="7"/>
      <c r="CL46" s="7"/>
      <c r="CM46" s="7"/>
      <c r="CN46" s="7"/>
      <c r="CO46" s="7"/>
      <c r="CP46" s="7"/>
      <c r="CQ46" s="7"/>
      <c r="CR46" s="7"/>
      <c r="CS46" s="7"/>
      <c r="CT46" s="7"/>
      <c r="CU46" s="7"/>
      <c r="CV46" s="7"/>
      <c r="CW46" s="7"/>
      <c r="CX46" s="7"/>
      <c r="CY46" s="7"/>
      <c r="CZ46" s="7"/>
      <c r="DA46" s="7"/>
      <c r="DB46" s="7"/>
      <c r="DC46" s="7"/>
      <c r="DD46" s="7"/>
      <c r="DE46" s="7"/>
      <c r="DF46" s="7"/>
      <c r="DG46" s="7"/>
      <c r="DH46" s="7"/>
      <c r="DI46" s="7"/>
      <c r="DJ46" s="7"/>
      <c r="DK46" s="7"/>
      <c r="DL46" s="7"/>
      <c r="DM46" s="7"/>
      <c r="DN46" s="7"/>
      <c r="DO46" s="7"/>
      <c r="DP46" s="7"/>
      <c r="DQ46" s="7"/>
      <c r="DR46" s="7"/>
      <c r="DS46" s="7"/>
      <c r="DT46" s="7"/>
      <c r="DU46" s="7"/>
      <c r="DV46" s="7"/>
      <c r="DW46" s="7"/>
      <c r="DX46" s="7"/>
      <c r="DY46" s="7"/>
      <c r="DZ46" s="7"/>
      <c r="EA46" s="7"/>
      <c r="EB46" s="7"/>
      <c r="EC46" s="7"/>
      <c r="ED46" s="7"/>
      <c r="EE46" s="7"/>
      <c r="EF46" s="7"/>
      <c r="EG46" s="7"/>
      <c r="EH46" s="7"/>
      <c r="EI46" s="7"/>
      <c r="EJ46" s="7"/>
      <c r="EK46" s="7"/>
      <c r="EL46" s="7"/>
      <c r="EM46" s="7"/>
      <c r="EN46" s="7"/>
      <c r="EO46" s="7"/>
      <c r="EP46" s="7"/>
      <c r="EQ46" s="7"/>
      <c r="ER46" s="7"/>
      <c r="ES46" s="7"/>
      <c r="ET46" s="7"/>
    </row>
    <row r="47" spans="1:150" s="36" customFormat="1" ht="148.9" customHeight="1" x14ac:dyDescent="0.45">
      <c r="A47" s="16" t="s">
        <v>92</v>
      </c>
      <c r="B47" s="59" t="s">
        <v>80</v>
      </c>
      <c r="C47" s="60" t="s">
        <v>33</v>
      </c>
      <c r="D47" s="53" t="s">
        <v>93</v>
      </c>
      <c r="E47" s="61"/>
      <c r="F47" s="57">
        <f t="shared" si="2"/>
        <v>0</v>
      </c>
      <c r="G47" s="42">
        <f t="shared" si="3"/>
        <v>0</v>
      </c>
      <c r="H47" s="161" t="s">
        <v>94</v>
      </c>
      <c r="I47" s="224" t="s">
        <v>573</v>
      </c>
      <c r="J47" s="234" t="s">
        <v>574</v>
      </c>
      <c r="K47" s="209" t="s">
        <v>572</v>
      </c>
      <c r="L47" s="209"/>
      <c r="M47" s="235"/>
      <c r="N47" s="226"/>
      <c r="O47" s="227"/>
      <c r="P47" s="228"/>
      <c r="Q47" s="229"/>
      <c r="R47" s="229"/>
      <c r="S47" s="229"/>
      <c r="T47" s="229"/>
      <c r="U47" s="229"/>
      <c r="V47" s="229"/>
      <c r="W47" s="229"/>
      <c r="X47" s="229"/>
      <c r="Y47" s="229"/>
      <c r="Z47" s="229"/>
      <c r="AA47" s="229"/>
      <c r="AB47" s="229"/>
      <c r="AC47" s="229"/>
      <c r="AD47" s="229"/>
      <c r="AE47" s="229"/>
      <c r="AF47" s="229"/>
      <c r="AG47" s="229"/>
      <c r="AH47" s="229"/>
      <c r="AI47" s="229"/>
      <c r="AJ47" s="229"/>
      <c r="AK47" s="229"/>
      <c r="AL47" s="229"/>
      <c r="AM47" s="229"/>
      <c r="AN47" s="229"/>
      <c r="AO47" s="229"/>
      <c r="AP47" s="229"/>
      <c r="AQ47" s="229"/>
      <c r="AR47" s="229"/>
      <c r="AS47" s="229"/>
      <c r="AT47" s="229"/>
      <c r="AU47" s="229"/>
      <c r="AV47" s="229"/>
      <c r="AW47" s="229"/>
      <c r="AX47" s="229"/>
      <c r="AY47" s="230"/>
      <c r="AZ47" s="230"/>
      <c r="BA47" s="230"/>
      <c r="BB47" s="230"/>
      <c r="BC47" s="230"/>
      <c r="BD47" s="231"/>
      <c r="BE47" s="231"/>
      <c r="BF47" s="231"/>
      <c r="BG47" s="231"/>
      <c r="BH47" s="231"/>
      <c r="BI47" s="231"/>
    </row>
    <row r="48" spans="1:150" s="36" customFormat="1" ht="36.75" customHeight="1" x14ac:dyDescent="0.45">
      <c r="A48" s="296" t="s">
        <v>95</v>
      </c>
      <c r="B48" s="297"/>
      <c r="C48" s="297"/>
      <c r="D48" s="297"/>
      <c r="E48" s="297"/>
      <c r="F48" s="298"/>
      <c r="G48" s="62"/>
      <c r="H48" s="161"/>
      <c r="I48" s="250"/>
      <c r="J48" s="250"/>
      <c r="K48" s="250"/>
      <c r="L48" s="250"/>
      <c r="M48" s="250"/>
      <c r="N48" s="250"/>
      <c r="O48" s="250"/>
      <c r="P48" s="250"/>
      <c r="Q48" s="250"/>
      <c r="R48" s="250"/>
      <c r="S48" s="250"/>
      <c r="T48" s="250"/>
      <c r="U48" s="250"/>
      <c r="V48" s="250"/>
      <c r="W48" s="250"/>
      <c r="X48" s="250"/>
      <c r="Y48" s="250"/>
      <c r="Z48" s="250"/>
      <c r="AA48" s="250"/>
      <c r="AB48" s="250"/>
      <c r="AC48" s="250"/>
      <c r="AD48" s="250"/>
      <c r="AE48" s="250"/>
      <c r="AF48" s="250"/>
      <c r="AG48" s="250"/>
      <c r="AH48" s="250"/>
      <c r="AI48" s="250"/>
      <c r="AJ48" s="250"/>
      <c r="AK48" s="250"/>
      <c r="AL48" s="250"/>
      <c r="AM48" s="250"/>
      <c r="AN48" s="250"/>
      <c r="AO48" s="250"/>
      <c r="AP48" s="250"/>
      <c r="AQ48" s="250"/>
      <c r="AR48" s="250"/>
      <c r="AS48" s="250"/>
      <c r="AT48" s="250"/>
      <c r="AU48" s="250"/>
      <c r="AV48" s="250"/>
      <c r="AW48" s="250"/>
      <c r="AX48" s="250"/>
      <c r="AY48" s="250"/>
      <c r="AZ48" s="250"/>
      <c r="BA48" s="250"/>
      <c r="BB48" s="250"/>
      <c r="BC48" s="250"/>
      <c r="BD48" s="250"/>
      <c r="BE48" s="250"/>
      <c r="BF48" s="250"/>
      <c r="BG48" s="250"/>
      <c r="BH48" s="250"/>
      <c r="BI48" s="250"/>
    </row>
    <row r="49" spans="1:150" s="63" customFormat="1" ht="89.25" customHeight="1" x14ac:dyDescent="0.45">
      <c r="A49" s="299" t="s">
        <v>96</v>
      </c>
      <c r="B49" s="300"/>
      <c r="C49" s="300"/>
      <c r="D49" s="300"/>
      <c r="E49" s="300"/>
      <c r="F49" s="301"/>
      <c r="G49" s="64"/>
      <c r="H49" s="161" t="s">
        <v>97</v>
      </c>
      <c r="I49" s="251"/>
      <c r="J49" s="251"/>
      <c r="K49" s="251"/>
      <c r="L49" s="251"/>
      <c r="M49" s="251"/>
      <c r="N49" s="251"/>
      <c r="O49" s="251"/>
      <c r="P49" s="251"/>
      <c r="Q49" s="251"/>
      <c r="R49" s="251"/>
      <c r="S49" s="251"/>
      <c r="T49" s="251"/>
      <c r="U49" s="251"/>
      <c r="V49" s="251"/>
      <c r="W49" s="251"/>
      <c r="X49" s="251"/>
      <c r="Y49" s="251"/>
      <c r="Z49" s="251"/>
      <c r="AA49" s="251"/>
      <c r="AB49" s="251"/>
      <c r="AC49" s="251"/>
      <c r="AD49" s="251"/>
      <c r="AE49" s="251"/>
      <c r="AF49" s="251"/>
      <c r="AG49" s="251"/>
      <c r="AH49" s="251"/>
      <c r="AI49" s="251"/>
      <c r="AJ49" s="251"/>
      <c r="AK49" s="251"/>
      <c r="AL49" s="251"/>
      <c r="AM49" s="251"/>
      <c r="AN49" s="251"/>
      <c r="AO49" s="251"/>
      <c r="AP49" s="251"/>
      <c r="AQ49" s="251"/>
      <c r="AR49" s="251"/>
      <c r="AS49" s="251"/>
      <c r="AT49" s="251"/>
      <c r="AU49" s="251"/>
      <c r="AV49" s="251"/>
      <c r="AW49" s="251"/>
      <c r="AX49" s="251"/>
      <c r="AY49" s="251"/>
      <c r="AZ49" s="251"/>
      <c r="BA49" s="251"/>
      <c r="BB49" s="251"/>
      <c r="BC49" s="251"/>
      <c r="BD49" s="251"/>
      <c r="BE49" s="251"/>
      <c r="BF49" s="251"/>
      <c r="BG49" s="251"/>
      <c r="BH49" s="251"/>
      <c r="BI49" s="251"/>
    </row>
    <row r="50" spans="1:150" s="36" customFormat="1" ht="52.5" x14ac:dyDescent="0.45">
      <c r="A50" s="18" t="s">
        <v>98</v>
      </c>
      <c r="B50" s="45" t="s">
        <v>99</v>
      </c>
      <c r="C50" s="55" t="s">
        <v>33</v>
      </c>
      <c r="D50" s="65" t="s">
        <v>100</v>
      </c>
      <c r="E50" s="66"/>
      <c r="F50" s="53">
        <f t="shared" si="2"/>
        <v>0</v>
      </c>
      <c r="G50" s="57">
        <f>F50</f>
        <v>0</v>
      </c>
      <c r="H50" s="43" t="s">
        <v>426</v>
      </c>
      <c r="I50" s="224" t="s">
        <v>567</v>
      </c>
      <c r="J50" s="209" t="s">
        <v>568</v>
      </c>
      <c r="K50" s="209" t="s">
        <v>575</v>
      </c>
      <c r="L50" s="209"/>
      <c r="M50" s="225" t="s">
        <v>570</v>
      </c>
      <c r="N50" s="226"/>
      <c r="O50" s="227"/>
      <c r="P50" s="241"/>
      <c r="Q50" s="242"/>
      <c r="R50" s="242"/>
      <c r="S50" s="242"/>
      <c r="T50" s="242"/>
      <c r="U50" s="242"/>
      <c r="V50" s="242"/>
      <c r="W50" s="242"/>
      <c r="X50" s="242"/>
      <c r="Y50" s="242"/>
      <c r="Z50" s="242"/>
      <c r="AA50" s="242"/>
      <c r="AB50" s="242"/>
      <c r="AC50" s="242"/>
      <c r="AD50" s="242"/>
      <c r="AE50" s="242"/>
      <c r="AF50" s="242"/>
      <c r="AG50" s="242"/>
      <c r="AH50" s="242"/>
      <c r="AI50" s="242"/>
      <c r="AJ50" s="242"/>
      <c r="AK50" s="242"/>
      <c r="AL50" s="242"/>
      <c r="AM50" s="242"/>
      <c r="AN50" s="242"/>
      <c r="AO50" s="242"/>
      <c r="AP50" s="242"/>
      <c r="AQ50" s="242"/>
      <c r="AR50" s="242"/>
      <c r="AS50" s="242"/>
      <c r="AT50" s="242"/>
      <c r="AU50" s="242"/>
      <c r="AV50" s="242"/>
      <c r="AW50" s="242"/>
      <c r="AX50" s="242"/>
      <c r="AY50" s="243"/>
      <c r="AZ50" s="243"/>
      <c r="BA50" s="243"/>
      <c r="BB50" s="243"/>
      <c r="BC50" s="243"/>
      <c r="BD50" s="244"/>
      <c r="BE50" s="244"/>
      <c r="BF50" s="244"/>
      <c r="BG50" s="244"/>
      <c r="BH50" s="244"/>
      <c r="BI50" s="244"/>
      <c r="BJ50" s="7"/>
      <c r="BK50" s="7"/>
      <c r="BL50" s="7"/>
      <c r="BM50" s="7"/>
      <c r="BN50" s="7"/>
      <c r="BO50" s="7"/>
      <c r="BP50" s="7"/>
      <c r="BQ50" s="7"/>
      <c r="BR50" s="7"/>
      <c r="BS50" s="7"/>
      <c r="BT50" s="7"/>
      <c r="BU50" s="7"/>
      <c r="BV50" s="7"/>
      <c r="BW50" s="7"/>
      <c r="BX50" s="7"/>
      <c r="BY50" s="7"/>
      <c r="BZ50" s="7"/>
      <c r="CA50" s="7"/>
      <c r="CB50" s="7"/>
      <c r="CC50" s="7"/>
      <c r="CD50" s="7"/>
      <c r="CE50" s="7"/>
      <c r="CF50" s="7"/>
      <c r="CG50" s="7"/>
      <c r="CH50" s="7"/>
      <c r="CI50" s="7"/>
      <c r="CJ50" s="7"/>
      <c r="CK50" s="7"/>
      <c r="CL50" s="7"/>
      <c r="CM50" s="7"/>
      <c r="CN50" s="7"/>
      <c r="CO50" s="7"/>
      <c r="CP50" s="7"/>
      <c r="CQ50" s="7"/>
      <c r="CR50" s="7"/>
      <c r="CS50" s="7"/>
      <c r="CT50" s="7"/>
      <c r="CU50" s="7"/>
      <c r="CV50" s="7"/>
      <c r="CW50" s="7"/>
      <c r="CX50" s="7"/>
      <c r="CY50" s="7"/>
      <c r="CZ50" s="7"/>
      <c r="DA50" s="7"/>
      <c r="DB50" s="7"/>
      <c r="DC50" s="7"/>
      <c r="DD50" s="7"/>
      <c r="DE50" s="7"/>
      <c r="DF50" s="7"/>
      <c r="DG50" s="7"/>
      <c r="DH50" s="7"/>
      <c r="DI50" s="7"/>
      <c r="DJ50" s="7"/>
      <c r="DK50" s="7"/>
      <c r="DL50" s="7"/>
      <c r="DM50" s="7"/>
      <c r="DN50" s="7"/>
      <c r="DO50" s="7"/>
      <c r="DP50" s="7"/>
      <c r="DQ50" s="7"/>
      <c r="DR50" s="7"/>
      <c r="DS50" s="7"/>
      <c r="DT50" s="7"/>
      <c r="DU50" s="7"/>
      <c r="DV50" s="7"/>
      <c r="DW50" s="7"/>
      <c r="DX50" s="7"/>
      <c r="DY50" s="7"/>
      <c r="DZ50" s="7"/>
      <c r="EA50" s="7"/>
      <c r="EB50" s="7"/>
      <c r="EC50" s="7"/>
      <c r="ED50" s="7"/>
      <c r="EE50" s="7"/>
      <c r="EF50" s="7"/>
      <c r="EG50" s="7"/>
      <c r="EH50" s="7"/>
      <c r="EI50" s="7"/>
      <c r="EJ50" s="7"/>
      <c r="EK50" s="7"/>
      <c r="EL50" s="7"/>
      <c r="EM50" s="7"/>
      <c r="EN50" s="7"/>
      <c r="EO50" s="7"/>
      <c r="EP50" s="7"/>
      <c r="EQ50" s="7"/>
      <c r="ER50" s="7"/>
      <c r="ES50" s="7"/>
      <c r="ET50" s="7"/>
    </row>
    <row r="51" spans="1:150" s="63" customFormat="1" ht="223.15" x14ac:dyDescent="0.45">
      <c r="A51" s="27" t="s">
        <v>101</v>
      </c>
      <c r="B51" s="45" t="s">
        <v>77</v>
      </c>
      <c r="C51" s="45" t="s">
        <v>33</v>
      </c>
      <c r="D51" s="60">
        <v>13</v>
      </c>
      <c r="E51" s="67"/>
      <c r="F51" s="53">
        <f t="shared" ref="F51:F63" si="4">D51*E51</f>
        <v>0</v>
      </c>
      <c r="G51" s="42">
        <f t="shared" ref="G51:G68" si="5">F51*$B$10</f>
        <v>0</v>
      </c>
      <c r="H51" s="13" t="s">
        <v>509</v>
      </c>
      <c r="I51" s="224" t="s">
        <v>581</v>
      </c>
      <c r="J51" s="234" t="s">
        <v>574</v>
      </c>
      <c r="K51" s="209" t="s">
        <v>575</v>
      </c>
      <c r="L51" s="209"/>
      <c r="M51" s="235"/>
      <c r="N51" s="226"/>
      <c r="O51" s="227"/>
      <c r="P51" s="228"/>
      <c r="Q51" s="229"/>
      <c r="R51" s="229"/>
      <c r="S51" s="229"/>
      <c r="T51" s="229"/>
      <c r="U51" s="229"/>
      <c r="V51" s="229"/>
      <c r="W51" s="229"/>
      <c r="X51" s="229"/>
      <c r="Y51" s="229"/>
      <c r="Z51" s="229"/>
      <c r="AA51" s="229"/>
      <c r="AB51" s="229"/>
      <c r="AC51" s="229"/>
      <c r="AD51" s="229"/>
      <c r="AE51" s="229"/>
      <c r="AF51" s="229"/>
      <c r="AG51" s="229"/>
      <c r="AH51" s="229"/>
      <c r="AI51" s="229"/>
      <c r="AJ51" s="229"/>
      <c r="AK51" s="229"/>
      <c r="AL51" s="229"/>
      <c r="AM51" s="229"/>
      <c r="AN51" s="229"/>
      <c r="AO51" s="229"/>
      <c r="AP51" s="229"/>
      <c r="AQ51" s="229"/>
      <c r="AR51" s="229"/>
      <c r="AS51" s="229"/>
      <c r="AT51" s="229"/>
      <c r="AU51" s="229"/>
      <c r="AV51" s="229"/>
      <c r="AW51" s="229"/>
      <c r="AX51" s="229"/>
      <c r="AY51" s="230"/>
      <c r="AZ51" s="230"/>
      <c r="BA51" s="230"/>
      <c r="BB51" s="230"/>
      <c r="BC51" s="230"/>
      <c r="BD51" s="231"/>
      <c r="BE51" s="231"/>
      <c r="BF51" s="231"/>
      <c r="BG51" s="231"/>
      <c r="BH51" s="231"/>
      <c r="BI51" s="231"/>
    </row>
    <row r="52" spans="1:150" s="63" customFormat="1" ht="78.75" x14ac:dyDescent="0.45">
      <c r="A52" s="27" t="s">
        <v>102</v>
      </c>
      <c r="B52" s="45" t="s">
        <v>77</v>
      </c>
      <c r="C52" s="45" t="s">
        <v>33</v>
      </c>
      <c r="D52" s="60">
        <v>13</v>
      </c>
      <c r="E52" s="67"/>
      <c r="F52" s="53">
        <f t="shared" si="4"/>
        <v>0</v>
      </c>
      <c r="G52" s="42">
        <f t="shared" si="5"/>
        <v>0</v>
      </c>
      <c r="H52" s="161" t="s">
        <v>103</v>
      </c>
      <c r="I52" s="224" t="s">
        <v>581</v>
      </c>
      <c r="J52" s="234" t="s">
        <v>574</v>
      </c>
      <c r="K52" s="209" t="s">
        <v>575</v>
      </c>
      <c r="L52" s="209"/>
      <c r="M52" s="235"/>
      <c r="N52" s="226"/>
      <c r="O52" s="227"/>
      <c r="P52" s="228"/>
      <c r="Q52" s="229"/>
      <c r="R52" s="229"/>
      <c r="S52" s="229"/>
      <c r="T52" s="229"/>
      <c r="U52" s="229"/>
      <c r="V52" s="229"/>
      <c r="W52" s="229"/>
      <c r="X52" s="229"/>
      <c r="Y52" s="229"/>
      <c r="Z52" s="229"/>
      <c r="AA52" s="229"/>
      <c r="AB52" s="229"/>
      <c r="AC52" s="229"/>
      <c r="AD52" s="229"/>
      <c r="AE52" s="229"/>
      <c r="AF52" s="229"/>
      <c r="AG52" s="229"/>
      <c r="AH52" s="229"/>
      <c r="AI52" s="229"/>
      <c r="AJ52" s="229"/>
      <c r="AK52" s="229"/>
      <c r="AL52" s="229"/>
      <c r="AM52" s="229"/>
      <c r="AN52" s="229"/>
      <c r="AO52" s="229"/>
      <c r="AP52" s="229"/>
      <c r="AQ52" s="229"/>
      <c r="AR52" s="229"/>
      <c r="AS52" s="229"/>
      <c r="AT52" s="229"/>
      <c r="AU52" s="229"/>
      <c r="AV52" s="229"/>
      <c r="AW52" s="229"/>
      <c r="AX52" s="229"/>
      <c r="AY52" s="230"/>
      <c r="AZ52" s="230"/>
      <c r="BA52" s="230"/>
      <c r="BB52" s="230"/>
      <c r="BC52" s="230"/>
      <c r="BD52" s="231"/>
      <c r="BE52" s="231"/>
      <c r="BF52" s="231"/>
      <c r="BG52" s="231"/>
      <c r="BH52" s="231"/>
      <c r="BI52" s="231"/>
    </row>
    <row r="53" spans="1:150" s="63" customFormat="1" ht="174.4" customHeight="1" x14ac:dyDescent="0.45">
      <c r="A53" s="18" t="s">
        <v>104</v>
      </c>
      <c r="B53" s="45" t="s">
        <v>105</v>
      </c>
      <c r="C53" s="45" t="s">
        <v>33</v>
      </c>
      <c r="D53" s="60">
        <v>13</v>
      </c>
      <c r="E53" s="67"/>
      <c r="F53" s="53">
        <f t="shared" si="4"/>
        <v>0</v>
      </c>
      <c r="G53" s="42">
        <f t="shared" si="5"/>
        <v>0</v>
      </c>
      <c r="H53" s="161" t="s">
        <v>427</v>
      </c>
      <c r="I53" s="224" t="s">
        <v>573</v>
      </c>
      <c r="J53" s="234" t="s">
        <v>574</v>
      </c>
      <c r="K53" s="209" t="s">
        <v>575</v>
      </c>
      <c r="L53" s="209"/>
      <c r="M53" s="235"/>
      <c r="N53" s="226"/>
      <c r="O53" s="227"/>
      <c r="P53" s="228"/>
      <c r="Q53" s="229"/>
      <c r="R53" s="229"/>
      <c r="S53" s="229"/>
      <c r="T53" s="229"/>
      <c r="U53" s="229"/>
      <c r="V53" s="229"/>
      <c r="W53" s="229"/>
      <c r="X53" s="229"/>
      <c r="Y53" s="229"/>
      <c r="Z53" s="229"/>
      <c r="AA53" s="229"/>
      <c r="AB53" s="229"/>
      <c r="AC53" s="229"/>
      <c r="AD53" s="229"/>
      <c r="AE53" s="229"/>
      <c r="AF53" s="229"/>
      <c r="AG53" s="229"/>
      <c r="AH53" s="229"/>
      <c r="AI53" s="229"/>
      <c r="AJ53" s="229"/>
      <c r="AK53" s="229"/>
      <c r="AL53" s="229"/>
      <c r="AM53" s="229"/>
      <c r="AN53" s="229"/>
      <c r="AO53" s="229"/>
      <c r="AP53" s="229"/>
      <c r="AQ53" s="229"/>
      <c r="AR53" s="229"/>
      <c r="AS53" s="229"/>
      <c r="AT53" s="229"/>
      <c r="AU53" s="229"/>
      <c r="AV53" s="229"/>
      <c r="AW53" s="229"/>
      <c r="AX53" s="229"/>
      <c r="AY53" s="230"/>
      <c r="AZ53" s="230"/>
      <c r="BA53" s="230"/>
      <c r="BB53" s="230"/>
      <c r="BC53" s="230"/>
      <c r="BD53" s="231"/>
      <c r="BE53" s="231"/>
      <c r="BF53" s="231"/>
      <c r="BG53" s="231"/>
      <c r="BH53" s="231"/>
      <c r="BI53" s="231"/>
    </row>
    <row r="54" spans="1:150" s="63" customFormat="1" ht="83.65" customHeight="1" x14ac:dyDescent="0.45">
      <c r="A54" s="27" t="s">
        <v>106</v>
      </c>
      <c r="B54" s="45" t="s">
        <v>107</v>
      </c>
      <c r="C54" s="45" t="s">
        <v>33</v>
      </c>
      <c r="D54" s="60">
        <v>13</v>
      </c>
      <c r="E54" s="67"/>
      <c r="F54" s="53">
        <f t="shared" si="4"/>
        <v>0</v>
      </c>
      <c r="G54" s="42">
        <f t="shared" si="5"/>
        <v>0</v>
      </c>
      <c r="H54" s="161" t="s">
        <v>428</v>
      </c>
      <c r="I54" s="224" t="s">
        <v>582</v>
      </c>
      <c r="J54" s="234" t="s">
        <v>574</v>
      </c>
      <c r="K54" s="209" t="s">
        <v>575</v>
      </c>
      <c r="L54" s="209"/>
      <c r="M54" s="235"/>
      <c r="N54" s="226"/>
      <c r="O54" s="227"/>
      <c r="P54" s="228"/>
      <c r="Q54" s="229"/>
      <c r="R54" s="229"/>
      <c r="S54" s="229"/>
      <c r="T54" s="229"/>
      <c r="U54" s="229"/>
      <c r="V54" s="229"/>
      <c r="W54" s="229"/>
      <c r="X54" s="229"/>
      <c r="Y54" s="229"/>
      <c r="Z54" s="229"/>
      <c r="AA54" s="229"/>
      <c r="AB54" s="229"/>
      <c r="AC54" s="229"/>
      <c r="AD54" s="229"/>
      <c r="AE54" s="229"/>
      <c r="AF54" s="229"/>
      <c r="AG54" s="229"/>
      <c r="AH54" s="229"/>
      <c r="AI54" s="229"/>
      <c r="AJ54" s="229"/>
      <c r="AK54" s="229"/>
      <c r="AL54" s="229"/>
      <c r="AM54" s="229"/>
      <c r="AN54" s="229"/>
      <c r="AO54" s="229"/>
      <c r="AP54" s="229"/>
      <c r="AQ54" s="229"/>
      <c r="AR54" s="229"/>
      <c r="AS54" s="229"/>
      <c r="AT54" s="229"/>
      <c r="AU54" s="229"/>
      <c r="AV54" s="229"/>
      <c r="AW54" s="229"/>
      <c r="AX54" s="229"/>
      <c r="AY54" s="230"/>
      <c r="AZ54" s="230"/>
      <c r="BA54" s="230"/>
      <c r="BB54" s="230"/>
      <c r="BC54" s="230"/>
      <c r="BD54" s="231"/>
      <c r="BE54" s="231"/>
      <c r="BF54" s="231"/>
      <c r="BG54" s="231"/>
      <c r="BH54" s="231"/>
      <c r="BI54" s="231"/>
    </row>
    <row r="55" spans="1:150" s="63" customFormat="1" ht="63.75" customHeight="1" x14ac:dyDescent="0.45">
      <c r="A55" s="27" t="s">
        <v>108</v>
      </c>
      <c r="B55" s="45" t="s">
        <v>109</v>
      </c>
      <c r="C55" s="45" t="s">
        <v>33</v>
      </c>
      <c r="D55" s="60">
        <v>26</v>
      </c>
      <c r="E55" s="67"/>
      <c r="F55" s="53">
        <f t="shared" si="4"/>
        <v>0</v>
      </c>
      <c r="G55" s="42">
        <f t="shared" si="5"/>
        <v>0</v>
      </c>
      <c r="H55" s="161" t="s">
        <v>429</v>
      </c>
      <c r="I55" s="224" t="s">
        <v>582</v>
      </c>
      <c r="J55" s="234" t="s">
        <v>574</v>
      </c>
      <c r="K55" s="209" t="s">
        <v>575</v>
      </c>
      <c r="L55" s="209"/>
      <c r="M55" s="235"/>
      <c r="N55" s="226"/>
      <c r="O55" s="227"/>
      <c r="P55" s="237">
        <v>1</v>
      </c>
      <c r="Q55" s="238"/>
      <c r="R55" s="238"/>
      <c r="S55" s="238"/>
      <c r="T55" s="238"/>
      <c r="U55" s="238"/>
      <c r="V55" s="238"/>
      <c r="W55" s="238"/>
      <c r="X55" s="238"/>
      <c r="Y55" s="238"/>
      <c r="Z55" s="238"/>
      <c r="AA55" s="238"/>
      <c r="AB55" s="238"/>
      <c r="AC55" s="238"/>
      <c r="AD55" s="238"/>
      <c r="AE55" s="238"/>
      <c r="AF55" s="238"/>
      <c r="AG55" s="238"/>
      <c r="AH55" s="238"/>
      <c r="AI55" s="238"/>
      <c r="AJ55" s="238"/>
      <c r="AK55" s="238"/>
      <c r="AL55" s="238"/>
      <c r="AM55" s="238"/>
      <c r="AN55" s="238"/>
      <c r="AO55" s="238"/>
      <c r="AP55" s="238"/>
      <c r="AQ55" s="238"/>
      <c r="AR55" s="238"/>
      <c r="AS55" s="238"/>
      <c r="AT55" s="238"/>
      <c r="AU55" s="238"/>
      <c r="AV55" s="238"/>
      <c r="AW55" s="238"/>
      <c r="AX55" s="238"/>
      <c r="AY55" s="230"/>
      <c r="AZ55" s="230"/>
      <c r="BA55" s="230"/>
      <c r="BB55" s="230"/>
      <c r="BC55" s="230"/>
      <c r="BD55" s="231"/>
      <c r="BE55" s="231"/>
      <c r="BF55" s="231"/>
      <c r="BG55" s="231"/>
      <c r="BH55" s="231"/>
      <c r="BI55" s="231"/>
    </row>
    <row r="56" spans="1:150" s="63" customFormat="1" ht="72.75" customHeight="1" x14ac:dyDescent="0.45">
      <c r="A56" s="27" t="s">
        <v>110</v>
      </c>
      <c r="B56" s="45" t="s">
        <v>109</v>
      </c>
      <c r="C56" s="45" t="s">
        <v>33</v>
      </c>
      <c r="D56" s="60">
        <v>26</v>
      </c>
      <c r="E56" s="67"/>
      <c r="F56" s="53">
        <f t="shared" si="4"/>
        <v>0</v>
      </c>
      <c r="G56" s="42">
        <f t="shared" si="5"/>
        <v>0</v>
      </c>
      <c r="H56" s="161" t="s">
        <v>430</v>
      </c>
      <c r="I56" s="224" t="s">
        <v>582</v>
      </c>
      <c r="J56" s="234" t="s">
        <v>574</v>
      </c>
      <c r="K56" s="209" t="s">
        <v>575</v>
      </c>
      <c r="L56" s="209"/>
      <c r="M56" s="235"/>
      <c r="N56" s="226"/>
      <c r="O56" s="227"/>
      <c r="P56" s="239"/>
      <c r="Q56" s="238"/>
      <c r="R56" s="237">
        <v>1</v>
      </c>
      <c r="S56" s="238"/>
      <c r="T56" s="238"/>
      <c r="U56" s="237">
        <v>1</v>
      </c>
      <c r="V56" s="238"/>
      <c r="W56" s="237">
        <v>1</v>
      </c>
      <c r="X56" s="238"/>
      <c r="Y56" s="237">
        <v>1</v>
      </c>
      <c r="Z56" s="238"/>
      <c r="AA56" s="238"/>
      <c r="AB56" s="238"/>
      <c r="AC56" s="238"/>
      <c r="AD56" s="238"/>
      <c r="AE56" s="238"/>
      <c r="AF56" s="238"/>
      <c r="AG56" s="238"/>
      <c r="AH56" s="238"/>
      <c r="AI56" s="238"/>
      <c r="AJ56" s="238"/>
      <c r="AK56" s="238"/>
      <c r="AL56" s="238"/>
      <c r="AM56" s="238"/>
      <c r="AN56" s="238"/>
      <c r="AO56" s="238"/>
      <c r="AP56" s="238"/>
      <c r="AQ56" s="238"/>
      <c r="AR56" s="238"/>
      <c r="AS56" s="238"/>
      <c r="AT56" s="238"/>
      <c r="AU56" s="238"/>
      <c r="AV56" s="238"/>
      <c r="AW56" s="238"/>
      <c r="AX56" s="238"/>
      <c r="AY56" s="230"/>
      <c r="AZ56" s="230"/>
      <c r="BA56" s="230"/>
      <c r="BB56" s="230"/>
      <c r="BC56" s="230"/>
      <c r="BD56" s="231"/>
      <c r="BE56" s="231"/>
      <c r="BF56" s="231"/>
      <c r="BG56" s="231"/>
      <c r="BH56" s="231"/>
      <c r="BI56" s="231"/>
    </row>
    <row r="57" spans="1:150" s="63" customFormat="1" ht="183" customHeight="1" x14ac:dyDescent="0.45">
      <c r="A57" s="27" t="s">
        <v>111</v>
      </c>
      <c r="B57" s="45" t="s">
        <v>77</v>
      </c>
      <c r="C57" s="45" t="s">
        <v>33</v>
      </c>
      <c r="D57" s="60"/>
      <c r="E57" s="67"/>
      <c r="F57" s="53">
        <f t="shared" si="4"/>
        <v>0</v>
      </c>
      <c r="G57" s="42" t="s">
        <v>69</v>
      </c>
      <c r="H57" s="161" t="s">
        <v>431</v>
      </c>
      <c r="I57" s="252" t="s">
        <v>583</v>
      </c>
      <c r="J57" s="209" t="s">
        <v>584</v>
      </c>
      <c r="K57" s="209" t="s">
        <v>575</v>
      </c>
      <c r="L57" s="209"/>
      <c r="M57" s="235"/>
      <c r="N57" s="226"/>
      <c r="O57" s="227"/>
      <c r="P57" s="239"/>
      <c r="Q57" s="238"/>
      <c r="R57" s="238"/>
      <c r="S57" s="237">
        <v>1</v>
      </c>
      <c r="T57" s="238"/>
      <c r="U57" s="238"/>
      <c r="V57" s="238"/>
      <c r="W57" s="238"/>
      <c r="X57" s="237">
        <v>1</v>
      </c>
      <c r="Y57" s="238"/>
      <c r="Z57" s="238"/>
      <c r="AA57" s="237">
        <v>1</v>
      </c>
      <c r="AB57" s="237">
        <v>1</v>
      </c>
      <c r="AC57" s="238"/>
      <c r="AD57" s="237">
        <v>1</v>
      </c>
      <c r="AE57" s="238"/>
      <c r="AF57" s="237">
        <v>1</v>
      </c>
      <c r="AG57" s="237">
        <v>1</v>
      </c>
      <c r="AH57" s="237">
        <v>1</v>
      </c>
      <c r="AI57" s="238"/>
      <c r="AJ57" s="238"/>
      <c r="AK57" s="238"/>
      <c r="AL57" s="238"/>
      <c r="AM57" s="238"/>
      <c r="AN57" s="238"/>
      <c r="AO57" s="238"/>
      <c r="AP57" s="238"/>
      <c r="AQ57" s="238"/>
      <c r="AR57" s="238"/>
      <c r="AS57" s="238"/>
      <c r="AT57" s="238"/>
      <c r="AU57" s="238"/>
      <c r="AV57" s="238"/>
      <c r="AW57" s="238"/>
      <c r="AX57" s="238"/>
      <c r="AY57" s="230"/>
      <c r="AZ57" s="230"/>
      <c r="BA57" s="230"/>
      <c r="BB57" s="230"/>
      <c r="BC57" s="230"/>
      <c r="BD57" s="231"/>
      <c r="BE57" s="231"/>
      <c r="BF57" s="231"/>
      <c r="BG57" s="231"/>
      <c r="BH57" s="231"/>
      <c r="BI57" s="231"/>
    </row>
    <row r="58" spans="1:150" s="14" customFormat="1" ht="137.25" customHeight="1" x14ac:dyDescent="0.45">
      <c r="A58" s="27" t="s">
        <v>112</v>
      </c>
      <c r="B58" s="45" t="s">
        <v>113</v>
      </c>
      <c r="C58" s="45" t="s">
        <v>33</v>
      </c>
      <c r="D58" s="60">
        <v>13</v>
      </c>
      <c r="E58" s="67"/>
      <c r="F58" s="53">
        <f t="shared" si="4"/>
        <v>0</v>
      </c>
      <c r="G58" s="42">
        <f t="shared" si="5"/>
        <v>0</v>
      </c>
      <c r="H58" s="161" t="s">
        <v>432</v>
      </c>
      <c r="I58" s="224" t="s">
        <v>581</v>
      </c>
      <c r="J58" s="234" t="s">
        <v>574</v>
      </c>
      <c r="K58" s="209" t="s">
        <v>575</v>
      </c>
      <c r="L58" s="209"/>
      <c r="M58" s="235"/>
      <c r="N58" s="226"/>
      <c r="O58" s="227"/>
      <c r="P58" s="239"/>
      <c r="Q58" s="238"/>
      <c r="R58" s="238"/>
      <c r="S58" s="238"/>
      <c r="T58" s="238"/>
      <c r="U58" s="238"/>
      <c r="V58" s="238"/>
      <c r="W58" s="238"/>
      <c r="X58" s="238"/>
      <c r="Y58" s="238"/>
      <c r="Z58" s="238"/>
      <c r="AA58" s="238"/>
      <c r="AB58" s="238"/>
      <c r="AC58" s="238"/>
      <c r="AD58" s="238"/>
      <c r="AE58" s="238"/>
      <c r="AF58" s="238"/>
      <c r="AG58" s="238"/>
      <c r="AH58" s="238"/>
      <c r="AI58" s="238"/>
      <c r="AJ58" s="238"/>
      <c r="AK58" s="237">
        <v>1</v>
      </c>
      <c r="AL58" s="237">
        <v>1</v>
      </c>
      <c r="AM58" s="237">
        <v>1</v>
      </c>
      <c r="AN58" s="237">
        <v>1</v>
      </c>
      <c r="AO58" s="237">
        <v>1</v>
      </c>
      <c r="AP58" s="237">
        <v>1</v>
      </c>
      <c r="AQ58" s="237">
        <v>1</v>
      </c>
      <c r="AR58" s="238"/>
      <c r="AS58" s="238"/>
      <c r="AT58" s="238"/>
      <c r="AU58" s="238"/>
      <c r="AV58" s="238"/>
      <c r="AW58" s="238"/>
      <c r="AX58" s="238"/>
      <c r="AY58" s="230"/>
      <c r="AZ58" s="230"/>
      <c r="BA58" s="230"/>
      <c r="BB58" s="230"/>
      <c r="BC58" s="230"/>
      <c r="BD58" s="231"/>
      <c r="BE58" s="231"/>
      <c r="BF58" s="231"/>
      <c r="BG58" s="231"/>
      <c r="BH58" s="231"/>
      <c r="BI58" s="231"/>
      <c r="BJ58" s="49"/>
      <c r="BK58" s="49"/>
      <c r="BL58" s="49"/>
      <c r="BM58" s="49"/>
      <c r="BN58" s="49"/>
      <c r="BO58" s="49"/>
      <c r="BP58" s="49"/>
      <c r="BQ58" s="49"/>
      <c r="BR58" s="49"/>
      <c r="BS58" s="49"/>
      <c r="BT58" s="49"/>
      <c r="BU58" s="49"/>
      <c r="BV58" s="49"/>
      <c r="BW58" s="49"/>
      <c r="BX58" s="49"/>
      <c r="BY58" s="49"/>
      <c r="BZ58" s="49"/>
      <c r="CA58" s="49"/>
      <c r="CB58" s="49"/>
      <c r="CC58" s="49"/>
      <c r="CD58" s="49"/>
      <c r="CE58" s="49"/>
      <c r="CF58" s="49"/>
      <c r="CG58" s="49"/>
      <c r="CH58" s="49"/>
      <c r="CI58" s="49"/>
      <c r="CJ58" s="49"/>
      <c r="CK58" s="49"/>
      <c r="CL58" s="49"/>
      <c r="CM58" s="49"/>
      <c r="CN58" s="49"/>
      <c r="CO58" s="49"/>
      <c r="CP58" s="49"/>
      <c r="CQ58" s="49"/>
      <c r="CR58" s="49"/>
      <c r="CS58" s="49"/>
      <c r="CT58" s="49"/>
      <c r="CU58" s="49"/>
      <c r="CV58" s="49"/>
      <c r="CW58" s="49"/>
      <c r="CX58" s="49"/>
      <c r="CY58" s="49"/>
      <c r="CZ58" s="49"/>
      <c r="DA58" s="49"/>
      <c r="DB58" s="49"/>
      <c r="DC58" s="49"/>
      <c r="DD58" s="49"/>
      <c r="DE58" s="49"/>
      <c r="DF58" s="49"/>
      <c r="DG58" s="49"/>
      <c r="DH58" s="49"/>
      <c r="DI58" s="49"/>
      <c r="DJ58" s="49"/>
      <c r="DK58" s="49"/>
      <c r="DL58" s="49"/>
      <c r="DM58" s="49"/>
      <c r="DN58" s="49"/>
      <c r="DO58" s="49"/>
      <c r="DP58" s="49"/>
      <c r="DQ58" s="49"/>
      <c r="DR58" s="49"/>
      <c r="DS58" s="49"/>
      <c r="DT58" s="49"/>
      <c r="DU58" s="49"/>
      <c r="DV58" s="49"/>
      <c r="DW58" s="49"/>
      <c r="DX58" s="49"/>
      <c r="DY58" s="49"/>
      <c r="DZ58" s="49"/>
      <c r="EA58" s="49"/>
      <c r="EB58" s="49"/>
      <c r="EC58" s="49"/>
      <c r="ED58" s="49"/>
      <c r="EE58" s="49"/>
      <c r="EF58" s="49"/>
      <c r="EG58" s="49"/>
      <c r="EH58" s="49"/>
      <c r="EI58" s="49"/>
      <c r="EJ58" s="49"/>
      <c r="EK58" s="49"/>
      <c r="EL58" s="49"/>
      <c r="EM58" s="49"/>
      <c r="EN58" s="49"/>
      <c r="EO58" s="49"/>
      <c r="EP58" s="49"/>
      <c r="EQ58" s="49"/>
      <c r="ER58" s="49"/>
      <c r="ES58" s="49"/>
      <c r="ET58" s="49"/>
    </row>
    <row r="59" spans="1:150" s="54" customFormat="1" ht="94.5" customHeight="1" x14ac:dyDescent="0.45">
      <c r="A59" s="18" t="s">
        <v>114</v>
      </c>
      <c r="B59" s="45" t="s">
        <v>115</v>
      </c>
      <c r="C59" s="55" t="s">
        <v>33</v>
      </c>
      <c r="D59" s="47">
        <v>28.75</v>
      </c>
      <c r="E59" s="68"/>
      <c r="F59" s="53">
        <f t="shared" si="4"/>
        <v>0</v>
      </c>
      <c r="G59" s="57">
        <f t="shared" si="5"/>
        <v>0</v>
      </c>
      <c r="H59" s="161" t="s">
        <v>433</v>
      </c>
      <c r="I59" s="224" t="s">
        <v>582</v>
      </c>
      <c r="J59" s="209" t="s">
        <v>577</v>
      </c>
      <c r="K59" s="209" t="s">
        <v>585</v>
      </c>
      <c r="L59" s="209"/>
      <c r="M59" s="235"/>
      <c r="N59" s="226"/>
      <c r="O59" s="227"/>
      <c r="P59" s="239"/>
      <c r="Q59" s="237">
        <v>2</v>
      </c>
      <c r="R59" s="238"/>
      <c r="S59" s="238"/>
      <c r="T59" s="247">
        <v>1</v>
      </c>
      <c r="U59" s="238"/>
      <c r="V59" s="247">
        <v>1</v>
      </c>
      <c r="W59" s="238"/>
      <c r="X59" s="238"/>
      <c r="Y59" s="238"/>
      <c r="Z59" s="247">
        <v>1</v>
      </c>
      <c r="AA59" s="238"/>
      <c r="AB59" s="238"/>
      <c r="AC59" s="247">
        <v>1</v>
      </c>
      <c r="AD59" s="238"/>
      <c r="AE59" s="247">
        <v>1</v>
      </c>
      <c r="AF59" s="238"/>
      <c r="AG59" s="238"/>
      <c r="AH59" s="238"/>
      <c r="AI59" s="238"/>
      <c r="AJ59" s="238"/>
      <c r="AK59" s="238"/>
      <c r="AL59" s="238"/>
      <c r="AM59" s="238"/>
      <c r="AN59" s="238"/>
      <c r="AO59" s="238"/>
      <c r="AP59" s="238"/>
      <c r="AQ59" s="238"/>
      <c r="AR59" s="238"/>
      <c r="AS59" s="238"/>
      <c r="AT59" s="238"/>
      <c r="AU59" s="238"/>
      <c r="AV59" s="238"/>
      <c r="AW59" s="238"/>
      <c r="AX59" s="238"/>
      <c r="AY59" s="247">
        <v>1</v>
      </c>
      <c r="AZ59" s="247">
        <v>1</v>
      </c>
      <c r="BA59" s="247">
        <v>1</v>
      </c>
      <c r="BB59" s="247">
        <v>1</v>
      </c>
      <c r="BC59" s="247">
        <v>1</v>
      </c>
      <c r="BD59" s="231"/>
      <c r="BE59" s="231"/>
      <c r="BF59" s="231"/>
      <c r="BG59" s="231"/>
      <c r="BH59" s="231"/>
      <c r="BI59" s="231"/>
    </row>
    <row r="60" spans="1:150" ht="242.25" customHeight="1" x14ac:dyDescent="0.45">
      <c r="A60" s="291" t="s">
        <v>116</v>
      </c>
      <c r="B60" s="292"/>
      <c r="C60" s="292"/>
      <c r="D60" s="292"/>
      <c r="E60" s="292"/>
      <c r="F60" s="293"/>
      <c r="G60" s="34"/>
      <c r="H60" s="43" t="s">
        <v>434</v>
      </c>
      <c r="I60" s="253"/>
      <c r="J60" s="253"/>
      <c r="K60" s="253"/>
      <c r="L60" s="253"/>
      <c r="M60" s="253"/>
      <c r="N60" s="253"/>
      <c r="O60" s="253"/>
      <c r="P60" s="253"/>
      <c r="Q60" s="253"/>
      <c r="R60" s="253"/>
      <c r="S60" s="253"/>
      <c r="T60" s="253"/>
      <c r="U60" s="253"/>
      <c r="V60" s="253"/>
      <c r="W60" s="253"/>
      <c r="X60" s="253"/>
      <c r="Y60" s="253"/>
      <c r="Z60" s="253"/>
      <c r="AA60" s="253"/>
      <c r="AB60" s="253"/>
      <c r="AC60" s="253"/>
      <c r="AD60" s="253"/>
      <c r="AE60" s="253"/>
      <c r="AF60" s="253"/>
      <c r="AG60" s="253"/>
      <c r="AH60" s="253"/>
      <c r="AI60" s="253"/>
      <c r="AJ60" s="253"/>
      <c r="AK60" s="253"/>
      <c r="AL60" s="253"/>
      <c r="AM60" s="253"/>
      <c r="AN60" s="253"/>
      <c r="AO60" s="253"/>
      <c r="AP60" s="253"/>
      <c r="AQ60" s="253"/>
      <c r="AR60" s="253"/>
      <c r="AS60" s="253"/>
      <c r="AT60" s="253"/>
      <c r="AU60" s="253"/>
      <c r="AV60" s="253"/>
      <c r="AW60" s="253"/>
      <c r="AX60" s="253"/>
      <c r="AY60" s="253"/>
      <c r="AZ60" s="253"/>
      <c r="BA60" s="253"/>
      <c r="BB60" s="253"/>
      <c r="BC60" s="253"/>
      <c r="BD60" s="253"/>
      <c r="BE60" s="253"/>
      <c r="BF60" s="253"/>
      <c r="BG60" s="253"/>
      <c r="BH60" s="253"/>
      <c r="BI60" s="253"/>
    </row>
    <row r="61" spans="1:150" s="63" customFormat="1" ht="259.5" customHeight="1" x14ac:dyDescent="0.45">
      <c r="A61" s="18" t="s">
        <v>117</v>
      </c>
      <c r="B61" s="45"/>
      <c r="C61" s="45" t="s">
        <v>118</v>
      </c>
      <c r="D61" s="47"/>
      <c r="E61" s="40"/>
      <c r="F61" s="48">
        <f t="shared" si="4"/>
        <v>0</v>
      </c>
      <c r="G61" s="42">
        <f t="shared" si="5"/>
        <v>0</v>
      </c>
      <c r="H61" s="172" t="s">
        <v>435</v>
      </c>
      <c r="I61" s="252" t="s">
        <v>583</v>
      </c>
      <c r="J61" s="209" t="s">
        <v>584</v>
      </c>
      <c r="K61" s="209" t="s">
        <v>575</v>
      </c>
      <c r="L61" s="209"/>
      <c r="M61" s="235"/>
      <c r="N61" s="226"/>
      <c r="O61" s="227"/>
      <c r="P61" s="228"/>
      <c r="Q61" s="229"/>
      <c r="R61" s="229"/>
      <c r="S61" s="229"/>
      <c r="T61" s="229"/>
      <c r="U61" s="229"/>
      <c r="V61" s="229"/>
      <c r="W61" s="229"/>
      <c r="X61" s="229"/>
      <c r="Y61" s="229"/>
      <c r="Z61" s="229"/>
      <c r="AA61" s="229"/>
      <c r="AB61" s="229"/>
      <c r="AC61" s="229"/>
      <c r="AD61" s="229"/>
      <c r="AE61" s="229"/>
      <c r="AF61" s="229"/>
      <c r="AG61" s="229"/>
      <c r="AH61" s="229"/>
      <c r="AI61" s="229"/>
      <c r="AJ61" s="229"/>
      <c r="AK61" s="229"/>
      <c r="AL61" s="229"/>
      <c r="AM61" s="229"/>
      <c r="AN61" s="229"/>
      <c r="AO61" s="229"/>
      <c r="AP61" s="229"/>
      <c r="AQ61" s="229"/>
      <c r="AR61" s="229"/>
      <c r="AS61" s="229"/>
      <c r="AT61" s="229"/>
      <c r="AU61" s="229"/>
      <c r="AV61" s="229"/>
      <c r="AW61" s="229"/>
      <c r="AX61" s="229"/>
      <c r="AY61" s="230"/>
      <c r="AZ61" s="230"/>
      <c r="BA61" s="230"/>
      <c r="BB61" s="230"/>
      <c r="BC61" s="230"/>
      <c r="BD61" s="231"/>
      <c r="BE61" s="231"/>
      <c r="BF61" s="231"/>
      <c r="BG61" s="231"/>
      <c r="BH61" s="231"/>
      <c r="BI61" s="231"/>
    </row>
    <row r="62" spans="1:150" s="49" customFormat="1" ht="186.75" customHeight="1" x14ac:dyDescent="0.45">
      <c r="A62" s="302" t="s">
        <v>119</v>
      </c>
      <c r="B62" s="292"/>
      <c r="C62" s="292"/>
      <c r="D62" s="292"/>
      <c r="E62" s="292"/>
      <c r="F62" s="293"/>
      <c r="G62" s="34"/>
      <c r="H62" s="161" t="s">
        <v>436</v>
      </c>
      <c r="I62" s="253"/>
      <c r="J62" s="253"/>
      <c r="K62" s="253"/>
      <c r="L62" s="253"/>
      <c r="M62" s="253"/>
      <c r="N62" s="253"/>
      <c r="O62" s="253"/>
      <c r="P62" s="253"/>
      <c r="Q62" s="253"/>
      <c r="R62" s="253"/>
      <c r="S62" s="253"/>
      <c r="T62" s="253"/>
      <c r="U62" s="253"/>
      <c r="V62" s="253"/>
      <c r="W62" s="253"/>
      <c r="X62" s="253"/>
      <c r="Y62" s="253"/>
      <c r="Z62" s="253"/>
      <c r="AA62" s="253"/>
      <c r="AB62" s="253"/>
      <c r="AC62" s="253"/>
      <c r="AD62" s="253"/>
      <c r="AE62" s="253"/>
      <c r="AF62" s="253"/>
      <c r="AG62" s="253"/>
      <c r="AH62" s="253"/>
      <c r="AI62" s="253"/>
      <c r="AJ62" s="253"/>
      <c r="AK62" s="253"/>
      <c r="AL62" s="253"/>
      <c r="AM62" s="253"/>
      <c r="AN62" s="253"/>
      <c r="AO62" s="253"/>
      <c r="AP62" s="253"/>
      <c r="AQ62" s="253"/>
      <c r="AR62" s="253"/>
      <c r="AS62" s="253"/>
      <c r="AT62" s="253"/>
      <c r="AU62" s="253"/>
      <c r="AV62" s="253"/>
      <c r="AW62" s="253"/>
      <c r="AX62" s="253"/>
      <c r="AY62" s="253"/>
      <c r="AZ62" s="253"/>
      <c r="BA62" s="253"/>
      <c r="BB62" s="253"/>
      <c r="BC62" s="253"/>
      <c r="BD62" s="253"/>
      <c r="BE62" s="253"/>
      <c r="BF62" s="253"/>
      <c r="BG62" s="253"/>
      <c r="BH62" s="253"/>
      <c r="BI62" s="253"/>
    </row>
    <row r="63" spans="1:150" s="14" customFormat="1" ht="59.25" customHeight="1" x14ac:dyDescent="0.45">
      <c r="A63" s="16" t="s">
        <v>120</v>
      </c>
      <c r="B63" s="45"/>
      <c r="C63" s="45"/>
      <c r="D63" s="69"/>
      <c r="E63" s="70"/>
      <c r="F63" s="71">
        <f t="shared" si="4"/>
        <v>0</v>
      </c>
      <c r="G63" s="72">
        <f t="shared" si="5"/>
        <v>0</v>
      </c>
      <c r="H63" s="43"/>
      <c r="I63" s="224" t="s">
        <v>583</v>
      </c>
      <c r="J63" s="234" t="s">
        <v>574</v>
      </c>
      <c r="K63" s="209" t="s">
        <v>575</v>
      </c>
      <c r="L63" s="209"/>
      <c r="M63" s="235"/>
      <c r="N63" s="226"/>
      <c r="O63" s="227"/>
      <c r="P63" s="237">
        <v>1</v>
      </c>
      <c r="Q63" s="229"/>
      <c r="R63" s="229"/>
      <c r="S63" s="229"/>
      <c r="T63" s="229"/>
      <c r="U63" s="229"/>
      <c r="V63" s="229"/>
      <c r="W63" s="229"/>
      <c r="X63" s="229"/>
      <c r="Y63" s="229"/>
      <c r="Z63" s="229"/>
      <c r="AA63" s="229"/>
      <c r="AB63" s="229"/>
      <c r="AC63" s="229"/>
      <c r="AD63" s="229"/>
      <c r="AE63" s="229"/>
      <c r="AF63" s="229"/>
      <c r="AG63" s="229"/>
      <c r="AH63" s="229"/>
      <c r="AI63" s="229"/>
      <c r="AJ63" s="229"/>
      <c r="AK63" s="229"/>
      <c r="AL63" s="229"/>
      <c r="AM63" s="229"/>
      <c r="AN63" s="229"/>
      <c r="AO63" s="229"/>
      <c r="AP63" s="229"/>
      <c r="AQ63" s="229"/>
      <c r="AR63" s="229"/>
      <c r="AS63" s="229"/>
      <c r="AT63" s="229"/>
      <c r="AU63" s="229"/>
      <c r="AV63" s="229"/>
      <c r="AW63" s="229"/>
      <c r="AX63" s="229"/>
      <c r="AY63" s="230"/>
      <c r="AZ63" s="230"/>
      <c r="BA63" s="230"/>
      <c r="BB63" s="230"/>
      <c r="BC63" s="230"/>
      <c r="BD63" s="231"/>
      <c r="BE63" s="231"/>
      <c r="BF63" s="231"/>
      <c r="BG63" s="231"/>
      <c r="BH63" s="231"/>
      <c r="BI63" s="231"/>
      <c r="BJ63" s="49"/>
      <c r="BK63" s="49"/>
      <c r="BL63" s="49"/>
      <c r="BM63" s="49"/>
      <c r="BN63" s="49"/>
      <c r="BO63" s="49"/>
      <c r="BP63" s="49"/>
      <c r="BQ63" s="49"/>
      <c r="BR63" s="49"/>
      <c r="BS63" s="49"/>
      <c r="BT63" s="49"/>
      <c r="BU63" s="49"/>
      <c r="BV63" s="49"/>
      <c r="BW63" s="49"/>
      <c r="BX63" s="49"/>
      <c r="BY63" s="49"/>
      <c r="BZ63" s="49"/>
      <c r="CA63" s="49"/>
      <c r="CB63" s="49"/>
      <c r="CC63" s="49"/>
      <c r="CD63" s="49"/>
      <c r="CE63" s="49"/>
      <c r="CF63" s="49"/>
      <c r="CG63" s="49"/>
      <c r="CH63" s="49"/>
      <c r="CI63" s="49"/>
      <c r="CJ63" s="49"/>
      <c r="CK63" s="49"/>
      <c r="CL63" s="49"/>
      <c r="CM63" s="49"/>
      <c r="CN63" s="49"/>
      <c r="CO63" s="49"/>
      <c r="CP63" s="49"/>
      <c r="CQ63" s="49"/>
      <c r="CR63" s="49"/>
      <c r="CS63" s="49"/>
      <c r="CT63" s="49"/>
      <c r="CU63" s="49"/>
      <c r="CV63" s="49"/>
      <c r="CW63" s="49"/>
      <c r="CX63" s="49"/>
      <c r="CY63" s="49"/>
      <c r="CZ63" s="49"/>
      <c r="DA63" s="49"/>
      <c r="DB63" s="49"/>
      <c r="DC63" s="49"/>
      <c r="DD63" s="49"/>
      <c r="DE63" s="49"/>
      <c r="DF63" s="49"/>
      <c r="DG63" s="49"/>
      <c r="DH63" s="49"/>
      <c r="DI63" s="49"/>
      <c r="DJ63" s="49"/>
      <c r="DK63" s="49"/>
      <c r="DL63" s="49"/>
      <c r="DM63" s="49"/>
      <c r="DN63" s="49"/>
      <c r="DO63" s="49"/>
      <c r="DP63" s="49"/>
      <c r="DQ63" s="49"/>
      <c r="DR63" s="49"/>
      <c r="DS63" s="49"/>
      <c r="DT63" s="49"/>
      <c r="DU63" s="49"/>
      <c r="DV63" s="49"/>
      <c r="DW63" s="49"/>
      <c r="DX63" s="49"/>
      <c r="DY63" s="49"/>
      <c r="DZ63" s="49"/>
      <c r="EA63" s="49"/>
      <c r="EB63" s="49"/>
      <c r="EC63" s="49"/>
      <c r="ED63" s="49"/>
      <c r="EE63" s="49"/>
      <c r="EF63" s="49"/>
      <c r="EG63" s="49"/>
      <c r="EH63" s="49"/>
      <c r="EI63" s="49"/>
      <c r="EJ63" s="49"/>
      <c r="EK63" s="49"/>
      <c r="EL63" s="49"/>
      <c r="EM63" s="49"/>
      <c r="EN63" s="49"/>
      <c r="EO63" s="49"/>
      <c r="EP63" s="49"/>
      <c r="EQ63" s="49"/>
      <c r="ER63" s="49"/>
      <c r="ES63" s="49"/>
      <c r="ET63" s="49"/>
    </row>
    <row r="64" spans="1:150" s="49" customFormat="1" ht="39" customHeight="1" x14ac:dyDescent="0.45">
      <c r="A64" s="291" t="s">
        <v>121</v>
      </c>
      <c r="B64" s="292"/>
      <c r="C64" s="292"/>
      <c r="D64" s="292"/>
      <c r="E64" s="292"/>
      <c r="F64" s="293"/>
      <c r="G64" s="33"/>
      <c r="H64" s="43"/>
      <c r="I64" s="253"/>
      <c r="J64" s="253"/>
      <c r="K64" s="253"/>
      <c r="L64" s="253"/>
      <c r="M64" s="253"/>
      <c r="N64" s="253"/>
      <c r="O64" s="253"/>
      <c r="P64" s="253"/>
      <c r="Q64" s="253"/>
      <c r="R64" s="253"/>
      <c r="S64" s="253"/>
      <c r="T64" s="253"/>
      <c r="U64" s="253"/>
      <c r="V64" s="253"/>
      <c r="W64" s="253"/>
      <c r="X64" s="253"/>
      <c r="Y64" s="253"/>
      <c r="Z64" s="253"/>
      <c r="AA64" s="253"/>
      <c r="AB64" s="253"/>
      <c r="AC64" s="253"/>
      <c r="AD64" s="253"/>
      <c r="AE64" s="253"/>
      <c r="AF64" s="253"/>
      <c r="AG64" s="253"/>
      <c r="AH64" s="253"/>
      <c r="AI64" s="253"/>
      <c r="AJ64" s="253"/>
      <c r="AK64" s="253"/>
      <c r="AL64" s="253"/>
      <c r="AM64" s="253"/>
      <c r="AN64" s="253"/>
      <c r="AO64" s="253"/>
      <c r="AP64" s="253"/>
      <c r="AQ64" s="253"/>
      <c r="AR64" s="253"/>
      <c r="AS64" s="253"/>
      <c r="AT64" s="253"/>
      <c r="AU64" s="253"/>
      <c r="AV64" s="253"/>
      <c r="AW64" s="253"/>
      <c r="AX64" s="253"/>
      <c r="AY64" s="253"/>
      <c r="AZ64" s="253"/>
      <c r="BA64" s="253"/>
      <c r="BB64" s="253"/>
      <c r="BC64" s="253"/>
      <c r="BD64" s="253"/>
      <c r="BE64" s="253"/>
      <c r="BF64" s="253"/>
      <c r="BG64" s="253"/>
      <c r="BH64" s="253"/>
      <c r="BI64" s="253"/>
    </row>
    <row r="65" spans="1:150" ht="221.65" customHeight="1" x14ac:dyDescent="0.45">
      <c r="A65" s="51" t="s">
        <v>122</v>
      </c>
      <c r="B65" s="45" t="s">
        <v>123</v>
      </c>
      <c r="C65" s="45" t="s">
        <v>118</v>
      </c>
      <c r="D65" s="53" t="s">
        <v>124</v>
      </c>
      <c r="E65" s="40"/>
      <c r="F65" s="48">
        <f>IFERROR(D65*E65, 0)</f>
        <v>0</v>
      </c>
      <c r="G65" s="42">
        <f t="shared" si="5"/>
        <v>0</v>
      </c>
      <c r="H65" s="161" t="s">
        <v>437</v>
      </c>
      <c r="I65" s="224" t="s">
        <v>573</v>
      </c>
      <c r="J65" s="234" t="s">
        <v>574</v>
      </c>
      <c r="K65" s="209" t="s">
        <v>572</v>
      </c>
      <c r="L65" s="209"/>
      <c r="M65" s="235"/>
      <c r="N65" s="226"/>
      <c r="O65" s="227"/>
      <c r="P65" s="239"/>
      <c r="Q65" s="238"/>
      <c r="R65" s="238"/>
      <c r="S65" s="238"/>
      <c r="T65" s="238"/>
      <c r="U65" s="238"/>
      <c r="V65" s="238"/>
      <c r="W65" s="238"/>
      <c r="X65" s="238"/>
      <c r="Y65" s="238"/>
      <c r="Z65" s="238"/>
      <c r="AA65" s="238"/>
      <c r="AB65" s="238"/>
      <c r="AC65" s="238"/>
      <c r="AD65" s="238"/>
      <c r="AE65" s="238"/>
      <c r="AF65" s="238"/>
      <c r="AG65" s="238"/>
      <c r="AH65" s="238"/>
      <c r="AI65" s="238"/>
      <c r="AJ65" s="238"/>
      <c r="AK65" s="237">
        <v>1</v>
      </c>
      <c r="AL65" s="237">
        <v>1</v>
      </c>
      <c r="AM65" s="237">
        <v>1</v>
      </c>
      <c r="AN65" s="237">
        <v>1</v>
      </c>
      <c r="AO65" s="237">
        <v>1</v>
      </c>
      <c r="AP65" s="237">
        <v>1</v>
      </c>
      <c r="AQ65" s="237">
        <v>1</v>
      </c>
      <c r="AR65" s="237">
        <v>1</v>
      </c>
      <c r="AS65" s="237">
        <v>1</v>
      </c>
      <c r="AT65" s="237">
        <v>1</v>
      </c>
      <c r="AU65" s="237">
        <v>1</v>
      </c>
      <c r="AV65" s="237">
        <v>1</v>
      </c>
      <c r="AW65" s="237">
        <v>1</v>
      </c>
      <c r="AX65" s="237">
        <v>1</v>
      </c>
      <c r="AY65" s="237">
        <v>1</v>
      </c>
      <c r="AZ65" s="237">
        <v>1</v>
      </c>
      <c r="BA65" s="237">
        <v>1</v>
      </c>
      <c r="BB65" s="237">
        <v>1</v>
      </c>
      <c r="BC65" s="237">
        <v>1</v>
      </c>
      <c r="BD65" s="231"/>
      <c r="BE65" s="231"/>
      <c r="BF65" s="231"/>
      <c r="BG65" s="231"/>
      <c r="BH65" s="231"/>
      <c r="BI65" s="231"/>
      <c r="BJ65" s="49"/>
      <c r="BK65" s="49"/>
      <c r="BL65" s="49"/>
      <c r="BM65" s="49"/>
      <c r="BN65" s="49"/>
      <c r="BO65" s="49"/>
      <c r="BP65" s="49"/>
      <c r="BQ65" s="49"/>
      <c r="BR65" s="49"/>
      <c r="BS65" s="49"/>
      <c r="BT65" s="49"/>
      <c r="BU65" s="49"/>
      <c r="BV65" s="49"/>
      <c r="BW65" s="49"/>
      <c r="BX65" s="49"/>
      <c r="BY65" s="49"/>
      <c r="BZ65" s="49"/>
      <c r="CA65" s="49"/>
      <c r="CB65" s="49"/>
      <c r="CC65" s="49"/>
      <c r="CD65" s="49"/>
      <c r="CE65" s="49"/>
      <c r="CF65" s="49"/>
      <c r="CG65" s="49"/>
      <c r="CH65" s="49"/>
      <c r="CI65" s="49"/>
      <c r="CJ65" s="49"/>
      <c r="CK65" s="49"/>
      <c r="CL65" s="49"/>
      <c r="CM65" s="49"/>
      <c r="CN65" s="49"/>
      <c r="CO65" s="49"/>
      <c r="CP65" s="49"/>
      <c r="CQ65" s="49"/>
      <c r="CR65" s="49"/>
      <c r="CS65" s="49"/>
      <c r="CT65" s="49"/>
      <c r="CU65" s="49"/>
      <c r="CV65" s="49"/>
      <c r="CW65" s="49"/>
      <c r="CX65" s="49"/>
      <c r="CY65" s="49"/>
      <c r="CZ65" s="49"/>
      <c r="DA65" s="49"/>
      <c r="DB65" s="49"/>
      <c r="DC65" s="49"/>
      <c r="DD65" s="49"/>
      <c r="DE65" s="49"/>
      <c r="DF65" s="49"/>
      <c r="DG65" s="49"/>
      <c r="DH65" s="49"/>
      <c r="DI65" s="49"/>
      <c r="DJ65" s="49"/>
      <c r="DK65" s="49"/>
      <c r="DL65" s="49"/>
      <c r="DM65" s="49"/>
      <c r="DN65" s="49"/>
      <c r="DO65" s="49"/>
      <c r="DP65" s="49"/>
      <c r="DQ65" s="49"/>
      <c r="DR65" s="49"/>
      <c r="DS65" s="49"/>
      <c r="DT65" s="49"/>
      <c r="DU65" s="49"/>
      <c r="DV65" s="49"/>
      <c r="DW65" s="49"/>
      <c r="DX65" s="49"/>
      <c r="DY65" s="49"/>
      <c r="DZ65" s="49"/>
      <c r="EA65" s="49"/>
      <c r="EB65" s="49"/>
      <c r="EC65" s="49"/>
      <c r="ED65" s="49"/>
      <c r="EE65" s="49"/>
      <c r="EF65" s="49"/>
      <c r="EG65" s="49"/>
      <c r="EH65" s="49"/>
      <c r="EI65" s="49"/>
      <c r="EJ65" s="49"/>
      <c r="EK65" s="49"/>
      <c r="EL65" s="49"/>
      <c r="EM65" s="49"/>
      <c r="EN65" s="49"/>
      <c r="EO65" s="49"/>
      <c r="EP65" s="49"/>
      <c r="EQ65" s="49"/>
      <c r="ER65" s="49"/>
      <c r="ES65" s="49"/>
      <c r="ET65" s="49"/>
    </row>
    <row r="66" spans="1:150" s="54" customFormat="1" ht="236.25" x14ac:dyDescent="0.45">
      <c r="A66" s="18" t="s">
        <v>125</v>
      </c>
      <c r="B66" s="45" t="s">
        <v>123</v>
      </c>
      <c r="C66" s="45" t="s">
        <v>118</v>
      </c>
      <c r="D66" s="53"/>
      <c r="E66" s="73"/>
      <c r="F66" s="48">
        <f t="shared" ref="F66:F74" si="6">D66*E66</f>
        <v>0</v>
      </c>
      <c r="G66" s="42">
        <f t="shared" si="5"/>
        <v>0</v>
      </c>
      <c r="H66" s="161" t="s">
        <v>438</v>
      </c>
      <c r="I66" s="224" t="s">
        <v>573</v>
      </c>
      <c r="J66" s="234" t="s">
        <v>574</v>
      </c>
      <c r="K66" s="209" t="s">
        <v>575</v>
      </c>
      <c r="L66" s="209"/>
      <c r="M66" s="235"/>
      <c r="N66" s="226"/>
      <c r="O66" s="227"/>
      <c r="P66" s="237">
        <v>1</v>
      </c>
      <c r="Q66" s="237">
        <v>1</v>
      </c>
      <c r="R66" s="237">
        <v>1</v>
      </c>
      <c r="S66" s="237">
        <v>1</v>
      </c>
      <c r="T66" s="237">
        <v>1</v>
      </c>
      <c r="U66" s="237">
        <v>1</v>
      </c>
      <c r="V66" s="237">
        <v>1</v>
      </c>
      <c r="W66" s="237">
        <v>1</v>
      </c>
      <c r="X66" s="237">
        <v>1</v>
      </c>
      <c r="Y66" s="237">
        <v>1</v>
      </c>
      <c r="Z66" s="237">
        <v>1</v>
      </c>
      <c r="AA66" s="237">
        <v>1</v>
      </c>
      <c r="AB66" s="237">
        <v>1</v>
      </c>
      <c r="AC66" s="237">
        <v>1</v>
      </c>
      <c r="AD66" s="237">
        <v>1</v>
      </c>
      <c r="AE66" s="237">
        <v>1</v>
      </c>
      <c r="AF66" s="237">
        <v>1</v>
      </c>
      <c r="AG66" s="237">
        <v>1</v>
      </c>
      <c r="AH66" s="237">
        <v>1</v>
      </c>
      <c r="AI66" s="237">
        <v>1</v>
      </c>
      <c r="AJ66" s="237">
        <v>1</v>
      </c>
      <c r="AK66" s="238"/>
      <c r="AL66" s="238"/>
      <c r="AM66" s="238"/>
      <c r="AN66" s="238"/>
      <c r="AO66" s="238"/>
      <c r="AP66" s="238"/>
      <c r="AQ66" s="238"/>
      <c r="AR66" s="238"/>
      <c r="AS66" s="238"/>
      <c r="AT66" s="238"/>
      <c r="AU66" s="238"/>
      <c r="AV66" s="238"/>
      <c r="AW66" s="238"/>
      <c r="AX66" s="238"/>
      <c r="AY66" s="206">
        <v>1</v>
      </c>
      <c r="AZ66" s="206">
        <v>1</v>
      </c>
      <c r="BA66" s="206">
        <v>1</v>
      </c>
      <c r="BB66" s="206">
        <v>1</v>
      </c>
      <c r="BC66" s="206">
        <v>1</v>
      </c>
      <c r="BD66" s="231"/>
      <c r="BE66" s="231"/>
      <c r="BF66" s="231"/>
      <c r="BG66" s="231"/>
      <c r="BH66" s="231"/>
      <c r="BI66" s="231"/>
      <c r="BJ66" s="74"/>
      <c r="BK66" s="74"/>
      <c r="BL66" s="74"/>
      <c r="BM66" s="74"/>
      <c r="BN66" s="74"/>
      <c r="BO66" s="74"/>
      <c r="BP66" s="74"/>
      <c r="BQ66" s="74"/>
      <c r="BR66" s="74"/>
      <c r="BS66" s="74"/>
      <c r="BT66" s="74"/>
      <c r="BU66" s="74"/>
      <c r="BV66" s="74"/>
      <c r="BW66" s="74"/>
      <c r="BX66" s="74"/>
      <c r="BY66" s="74"/>
      <c r="BZ66" s="74"/>
      <c r="CA66" s="74"/>
      <c r="CB66" s="74"/>
      <c r="CC66" s="74"/>
      <c r="CD66" s="74"/>
      <c r="CE66" s="74"/>
      <c r="CF66" s="74"/>
      <c r="CG66" s="74"/>
      <c r="CH66" s="74"/>
      <c r="CI66" s="74"/>
      <c r="CJ66" s="74"/>
      <c r="CK66" s="74"/>
      <c r="CL66" s="74"/>
      <c r="CM66" s="74"/>
      <c r="CN66" s="74"/>
      <c r="CO66" s="74"/>
      <c r="CP66" s="74"/>
      <c r="CQ66" s="74"/>
      <c r="CR66" s="74"/>
      <c r="CS66" s="74"/>
      <c r="CT66" s="74"/>
      <c r="CU66" s="74"/>
      <c r="CV66" s="74"/>
      <c r="CW66" s="74"/>
      <c r="CX66" s="74"/>
      <c r="CY66" s="74"/>
      <c r="CZ66" s="74"/>
      <c r="DA66" s="74"/>
      <c r="DB66" s="74"/>
      <c r="DC66" s="74"/>
      <c r="DD66" s="74"/>
      <c r="DE66" s="74"/>
      <c r="DF66" s="74"/>
      <c r="DG66" s="74"/>
      <c r="DH66" s="74"/>
      <c r="DI66" s="74"/>
      <c r="DJ66" s="74"/>
      <c r="DK66" s="74"/>
      <c r="DL66" s="74"/>
      <c r="DM66" s="74"/>
      <c r="DN66" s="74"/>
      <c r="DO66" s="74"/>
      <c r="DP66" s="74"/>
      <c r="DQ66" s="74"/>
      <c r="DR66" s="74"/>
      <c r="DS66" s="74"/>
      <c r="DT66" s="74"/>
      <c r="DU66" s="74"/>
      <c r="DV66" s="74"/>
      <c r="DW66" s="74"/>
      <c r="DX66" s="74"/>
      <c r="DY66" s="74"/>
      <c r="DZ66" s="74"/>
      <c r="EA66" s="74"/>
      <c r="EB66" s="74"/>
      <c r="EC66" s="74"/>
      <c r="ED66" s="74"/>
      <c r="EE66" s="74"/>
      <c r="EF66" s="74"/>
      <c r="EG66" s="74"/>
      <c r="EH66" s="74"/>
      <c r="EI66" s="74"/>
      <c r="EJ66" s="74"/>
      <c r="EK66" s="74"/>
      <c r="EL66" s="74"/>
      <c r="EM66" s="74"/>
      <c r="EN66" s="74"/>
      <c r="EO66" s="74"/>
      <c r="EP66" s="74"/>
      <c r="EQ66" s="74"/>
      <c r="ER66" s="74"/>
      <c r="ES66" s="74"/>
      <c r="ET66" s="74"/>
    </row>
    <row r="67" spans="1:150" ht="271.14999999999998" customHeight="1" x14ac:dyDescent="0.45">
      <c r="A67" s="51" t="s">
        <v>126</v>
      </c>
      <c r="B67" s="45" t="s">
        <v>127</v>
      </c>
      <c r="C67" s="45" t="s">
        <v>118</v>
      </c>
      <c r="D67" s="53">
        <v>429.09</v>
      </c>
      <c r="E67" s="40"/>
      <c r="F67" s="48">
        <f t="shared" si="6"/>
        <v>0</v>
      </c>
      <c r="G67" s="42">
        <f t="shared" si="5"/>
        <v>0</v>
      </c>
      <c r="H67" s="317" t="s">
        <v>439</v>
      </c>
      <c r="I67" s="252" t="s">
        <v>586</v>
      </c>
      <c r="J67" s="209" t="s">
        <v>584</v>
      </c>
      <c r="K67" s="209" t="s">
        <v>575</v>
      </c>
      <c r="L67" s="209"/>
      <c r="M67" s="235"/>
      <c r="N67" s="226"/>
      <c r="O67" s="227"/>
      <c r="P67" s="239"/>
      <c r="Q67" s="238"/>
      <c r="R67" s="238"/>
      <c r="S67" s="238"/>
      <c r="T67" s="238"/>
      <c r="U67" s="238"/>
      <c r="V67" s="238"/>
      <c r="W67" s="238"/>
      <c r="X67" s="238"/>
      <c r="Y67" s="238"/>
      <c r="Z67" s="238"/>
      <c r="AA67" s="238"/>
      <c r="AB67" s="238"/>
      <c r="AC67" s="238"/>
      <c r="AD67" s="238"/>
      <c r="AE67" s="238"/>
      <c r="AF67" s="238"/>
      <c r="AG67" s="238"/>
      <c r="AH67" s="238"/>
      <c r="AI67" s="238"/>
      <c r="AJ67" s="238"/>
      <c r="AK67" s="237">
        <v>1</v>
      </c>
      <c r="AL67" s="237">
        <v>1</v>
      </c>
      <c r="AM67" s="237">
        <v>1</v>
      </c>
      <c r="AN67" s="237">
        <v>1</v>
      </c>
      <c r="AO67" s="237">
        <v>1</v>
      </c>
      <c r="AP67" s="237">
        <v>1</v>
      </c>
      <c r="AQ67" s="237">
        <v>1</v>
      </c>
      <c r="AR67" s="237">
        <v>1</v>
      </c>
      <c r="AS67" s="237">
        <v>1</v>
      </c>
      <c r="AT67" s="237">
        <v>1</v>
      </c>
      <c r="AU67" s="237">
        <v>1</v>
      </c>
      <c r="AV67" s="237">
        <v>1</v>
      </c>
      <c r="AW67" s="237">
        <v>1</v>
      </c>
      <c r="AX67" s="237">
        <v>1</v>
      </c>
      <c r="AY67" s="237">
        <v>1</v>
      </c>
      <c r="AZ67" s="237">
        <v>1</v>
      </c>
      <c r="BA67" s="237">
        <v>1</v>
      </c>
      <c r="BB67" s="237">
        <v>1</v>
      </c>
      <c r="BC67" s="237">
        <v>1</v>
      </c>
      <c r="BD67" s="231"/>
      <c r="BE67" s="231"/>
      <c r="BF67" s="231"/>
      <c r="BG67" s="231"/>
      <c r="BH67" s="231"/>
      <c r="BI67" s="231"/>
      <c r="BJ67" s="49"/>
      <c r="BK67" s="49"/>
      <c r="BL67" s="49"/>
      <c r="BM67" s="49"/>
      <c r="BN67" s="49"/>
      <c r="BO67" s="49"/>
      <c r="BP67" s="49"/>
      <c r="BQ67" s="49"/>
      <c r="BR67" s="49"/>
      <c r="BS67" s="49"/>
      <c r="BT67" s="49"/>
      <c r="BU67" s="49"/>
      <c r="BV67" s="49"/>
      <c r="BW67" s="49"/>
      <c r="BX67" s="49"/>
      <c r="BY67" s="49"/>
      <c r="BZ67" s="49"/>
      <c r="CA67" s="49"/>
      <c r="CB67" s="49"/>
      <c r="CC67" s="49"/>
      <c r="CD67" s="49"/>
      <c r="CE67" s="49"/>
      <c r="CF67" s="49"/>
      <c r="CG67" s="49"/>
      <c r="CH67" s="49"/>
      <c r="CI67" s="49"/>
      <c r="CJ67" s="49"/>
      <c r="CK67" s="49"/>
      <c r="CL67" s="49"/>
      <c r="CM67" s="49"/>
      <c r="CN67" s="49"/>
      <c r="CO67" s="49"/>
      <c r="CP67" s="49"/>
      <c r="CQ67" s="49"/>
      <c r="CR67" s="49"/>
      <c r="CS67" s="49"/>
      <c r="CT67" s="49"/>
      <c r="CU67" s="49"/>
      <c r="CV67" s="49"/>
      <c r="CW67" s="49"/>
      <c r="CX67" s="49"/>
      <c r="CY67" s="49"/>
      <c r="CZ67" s="49"/>
      <c r="DA67" s="49"/>
      <c r="DB67" s="49"/>
      <c r="DC67" s="49"/>
      <c r="DD67" s="49"/>
      <c r="DE67" s="49"/>
      <c r="DF67" s="49"/>
      <c r="DG67" s="49"/>
      <c r="DH67" s="49"/>
      <c r="DI67" s="49"/>
      <c r="DJ67" s="49"/>
      <c r="DK67" s="49"/>
      <c r="DL67" s="49"/>
      <c r="DM67" s="49"/>
      <c r="DN67" s="49"/>
      <c r="DO67" s="49"/>
      <c r="DP67" s="49"/>
      <c r="DQ67" s="49"/>
      <c r="DR67" s="49"/>
      <c r="DS67" s="49"/>
      <c r="DT67" s="49"/>
      <c r="DU67" s="49"/>
      <c r="DV67" s="49"/>
      <c r="DW67" s="49"/>
      <c r="DX67" s="49"/>
      <c r="DY67" s="49"/>
      <c r="DZ67" s="49"/>
      <c r="EA67" s="49"/>
      <c r="EB67" s="49"/>
      <c r="EC67" s="49"/>
      <c r="ED67" s="49"/>
      <c r="EE67" s="49"/>
      <c r="EF67" s="49"/>
      <c r="EG67" s="49"/>
      <c r="EH67" s="49"/>
      <c r="EI67" s="49"/>
      <c r="EJ67" s="49"/>
      <c r="EK67" s="49"/>
      <c r="EL67" s="49"/>
      <c r="EM67" s="49"/>
      <c r="EN67" s="49"/>
      <c r="EO67" s="49"/>
      <c r="EP67" s="49"/>
      <c r="EQ67" s="49"/>
      <c r="ER67" s="49"/>
      <c r="ES67" s="49"/>
      <c r="ET67" s="49"/>
    </row>
    <row r="68" spans="1:150" s="14" customFormat="1" ht="300.39999999999998" customHeight="1" x14ac:dyDescent="0.45">
      <c r="A68" s="51" t="s">
        <v>128</v>
      </c>
      <c r="B68" s="45" t="s">
        <v>127</v>
      </c>
      <c r="C68" s="45" t="s">
        <v>118</v>
      </c>
      <c r="D68" s="53">
        <v>808.74</v>
      </c>
      <c r="E68" s="40"/>
      <c r="F68" s="48">
        <f t="shared" si="6"/>
        <v>0</v>
      </c>
      <c r="G68" s="42">
        <f t="shared" si="5"/>
        <v>0</v>
      </c>
      <c r="H68" s="161" t="s">
        <v>440</v>
      </c>
      <c r="I68" s="252" t="s">
        <v>586</v>
      </c>
      <c r="J68" s="209" t="s">
        <v>584</v>
      </c>
      <c r="K68" s="209" t="s">
        <v>575</v>
      </c>
      <c r="L68" s="209"/>
      <c r="M68" s="235"/>
      <c r="N68" s="226"/>
      <c r="O68" s="227"/>
      <c r="P68" s="237">
        <v>1</v>
      </c>
      <c r="Q68" s="237">
        <v>1</v>
      </c>
      <c r="R68" s="237">
        <v>1</v>
      </c>
      <c r="S68" s="237">
        <v>1</v>
      </c>
      <c r="T68" s="237">
        <v>1</v>
      </c>
      <c r="U68" s="237">
        <v>1</v>
      </c>
      <c r="V68" s="237">
        <v>1</v>
      </c>
      <c r="W68" s="237">
        <v>1</v>
      </c>
      <c r="X68" s="237">
        <v>1</v>
      </c>
      <c r="Y68" s="237">
        <v>1</v>
      </c>
      <c r="Z68" s="237">
        <v>1</v>
      </c>
      <c r="AA68" s="237">
        <v>1</v>
      </c>
      <c r="AB68" s="237">
        <v>1</v>
      </c>
      <c r="AC68" s="237">
        <v>1</v>
      </c>
      <c r="AD68" s="237">
        <v>1</v>
      </c>
      <c r="AE68" s="237">
        <v>1</v>
      </c>
      <c r="AF68" s="237">
        <v>1</v>
      </c>
      <c r="AG68" s="237">
        <v>1</v>
      </c>
      <c r="AH68" s="237">
        <v>1</v>
      </c>
      <c r="AI68" s="237">
        <v>1</v>
      </c>
      <c r="AJ68" s="237">
        <v>1</v>
      </c>
      <c r="AK68" s="246"/>
      <c r="AL68" s="246"/>
      <c r="AM68" s="246"/>
      <c r="AN68" s="246"/>
      <c r="AO68" s="246"/>
      <c r="AP68" s="246"/>
      <c r="AQ68" s="246"/>
      <c r="AR68" s="246"/>
      <c r="AS68" s="246"/>
      <c r="AT68" s="246"/>
      <c r="AU68" s="246"/>
      <c r="AV68" s="246"/>
      <c r="AW68" s="246"/>
      <c r="AX68" s="246"/>
      <c r="AY68" s="206">
        <v>1</v>
      </c>
      <c r="AZ68" s="206">
        <v>1</v>
      </c>
      <c r="BA68" s="206">
        <v>1</v>
      </c>
      <c r="BB68" s="206">
        <v>1</v>
      </c>
      <c r="BC68" s="206">
        <v>1</v>
      </c>
      <c r="BD68" s="231"/>
      <c r="BE68" s="231"/>
      <c r="BF68" s="231"/>
      <c r="BG68" s="231"/>
      <c r="BH68" s="231"/>
      <c r="BI68" s="231"/>
      <c r="BJ68" s="49"/>
      <c r="BK68" s="49"/>
      <c r="BL68" s="49"/>
      <c r="BM68" s="49"/>
      <c r="BN68" s="49"/>
      <c r="BO68" s="49"/>
      <c r="BP68" s="49"/>
      <c r="BQ68" s="49"/>
      <c r="BR68" s="49"/>
      <c r="BS68" s="49"/>
      <c r="BT68" s="49"/>
      <c r="BU68" s="49"/>
      <c r="BV68" s="49"/>
      <c r="BW68" s="49"/>
      <c r="BX68" s="49"/>
      <c r="BY68" s="49"/>
      <c r="BZ68" s="49"/>
      <c r="CA68" s="49"/>
      <c r="CB68" s="49"/>
      <c r="CC68" s="49"/>
      <c r="CD68" s="49"/>
      <c r="CE68" s="49"/>
      <c r="CF68" s="49"/>
      <c r="CG68" s="49"/>
      <c r="CH68" s="49"/>
      <c r="CI68" s="49"/>
      <c r="CJ68" s="49"/>
      <c r="CK68" s="49"/>
      <c r="CL68" s="49"/>
      <c r="CM68" s="49"/>
      <c r="CN68" s="49"/>
      <c r="CO68" s="49"/>
      <c r="CP68" s="49"/>
      <c r="CQ68" s="49"/>
      <c r="CR68" s="49"/>
      <c r="CS68" s="49"/>
      <c r="CT68" s="49"/>
      <c r="CU68" s="49"/>
      <c r="CV68" s="49"/>
      <c r="CW68" s="49"/>
      <c r="CX68" s="49"/>
      <c r="CY68" s="49"/>
      <c r="CZ68" s="49"/>
      <c r="DA68" s="49"/>
      <c r="DB68" s="49"/>
      <c r="DC68" s="49"/>
      <c r="DD68" s="49"/>
      <c r="DE68" s="49"/>
      <c r="DF68" s="49"/>
      <c r="DG68" s="49"/>
      <c r="DH68" s="49"/>
      <c r="DI68" s="49"/>
      <c r="DJ68" s="49"/>
      <c r="DK68" s="49"/>
      <c r="DL68" s="49"/>
      <c r="DM68" s="49"/>
      <c r="DN68" s="49"/>
      <c r="DO68" s="49"/>
      <c r="DP68" s="49"/>
      <c r="DQ68" s="49"/>
      <c r="DR68" s="49"/>
      <c r="DS68" s="49"/>
      <c r="DT68" s="49"/>
      <c r="DU68" s="49"/>
      <c r="DV68" s="49"/>
      <c r="DW68" s="49"/>
      <c r="DX68" s="49"/>
      <c r="DY68" s="49"/>
      <c r="DZ68" s="49"/>
      <c r="EA68" s="49"/>
      <c r="EB68" s="49"/>
      <c r="EC68" s="49"/>
      <c r="ED68" s="49"/>
      <c r="EE68" s="49"/>
      <c r="EF68" s="49"/>
      <c r="EG68" s="49"/>
      <c r="EH68" s="49"/>
      <c r="EI68" s="49"/>
      <c r="EJ68" s="49"/>
      <c r="EK68" s="49"/>
      <c r="EL68" s="49"/>
      <c r="EM68" s="49"/>
      <c r="EN68" s="49"/>
      <c r="EO68" s="49"/>
      <c r="EP68" s="49"/>
      <c r="EQ68" s="49"/>
      <c r="ER68" s="49"/>
      <c r="ES68" s="49"/>
      <c r="ET68" s="49"/>
    </row>
    <row r="69" spans="1:150" s="49" customFormat="1" ht="409.5" customHeight="1" x14ac:dyDescent="0.45">
      <c r="A69" s="287" t="s">
        <v>129</v>
      </c>
      <c r="B69" s="288"/>
      <c r="C69" s="288"/>
      <c r="D69" s="288"/>
      <c r="E69" s="288"/>
      <c r="F69" s="289"/>
      <c r="G69" s="33"/>
      <c r="H69" s="161" t="s">
        <v>441</v>
      </c>
      <c r="I69" s="253"/>
      <c r="J69" s="253"/>
      <c r="K69" s="253"/>
      <c r="L69" s="253"/>
      <c r="M69" s="253"/>
      <c r="N69" s="253"/>
      <c r="O69" s="253"/>
      <c r="P69" s="253"/>
      <c r="Q69" s="253"/>
      <c r="R69" s="253"/>
      <c r="S69" s="253"/>
      <c r="T69" s="253"/>
      <c r="U69" s="253"/>
      <c r="V69" s="253"/>
      <c r="W69" s="253"/>
      <c r="X69" s="253"/>
      <c r="Y69" s="253"/>
      <c r="Z69" s="253"/>
      <c r="AA69" s="253"/>
      <c r="AB69" s="253"/>
      <c r="AC69" s="253"/>
      <c r="AD69" s="253"/>
      <c r="AE69" s="253"/>
      <c r="AF69" s="253"/>
      <c r="AG69" s="253"/>
      <c r="AH69" s="253"/>
      <c r="AI69" s="253"/>
      <c r="AJ69" s="253"/>
      <c r="AK69" s="253"/>
      <c r="AL69" s="253"/>
      <c r="AM69" s="253"/>
      <c r="AN69" s="253"/>
      <c r="AO69" s="253"/>
      <c r="AP69" s="253"/>
      <c r="AQ69" s="253"/>
      <c r="AR69" s="253"/>
      <c r="AS69" s="253"/>
      <c r="AT69" s="253"/>
      <c r="AU69" s="253"/>
      <c r="AV69" s="253"/>
      <c r="AW69" s="253"/>
      <c r="AX69" s="253"/>
      <c r="AY69" s="253"/>
      <c r="AZ69" s="253"/>
      <c r="BA69" s="253"/>
      <c r="BB69" s="253"/>
      <c r="BC69" s="253"/>
      <c r="BD69" s="253"/>
      <c r="BE69" s="253"/>
      <c r="BF69" s="253"/>
      <c r="BG69" s="253"/>
      <c r="BH69" s="253"/>
      <c r="BI69" s="253"/>
    </row>
    <row r="70" spans="1:150" s="49" customFormat="1" ht="95.25" customHeight="1" x14ac:dyDescent="0.45">
      <c r="A70" s="75" t="s">
        <v>130</v>
      </c>
      <c r="B70" s="76"/>
      <c r="C70" s="38" t="s">
        <v>33</v>
      </c>
      <c r="D70" s="47"/>
      <c r="E70" s="55"/>
      <c r="F70" s="71">
        <f t="shared" si="6"/>
        <v>0</v>
      </c>
      <c r="G70" s="72">
        <f>F70</f>
        <v>0</v>
      </c>
      <c r="H70" s="161" t="s">
        <v>131</v>
      </c>
      <c r="I70" s="224" t="s">
        <v>567</v>
      </c>
      <c r="J70" s="209" t="s">
        <v>584</v>
      </c>
      <c r="K70" s="209"/>
      <c r="L70" s="209"/>
      <c r="M70" s="235"/>
      <c r="N70" s="226"/>
      <c r="O70" s="227"/>
      <c r="P70" s="237">
        <v>1</v>
      </c>
      <c r="Q70" s="237">
        <v>1</v>
      </c>
      <c r="R70" s="237">
        <v>1</v>
      </c>
      <c r="S70" s="237">
        <v>1</v>
      </c>
      <c r="T70" s="237">
        <v>1</v>
      </c>
      <c r="U70" s="237">
        <v>1</v>
      </c>
      <c r="V70" s="237">
        <v>1</v>
      </c>
      <c r="W70" s="237">
        <v>1</v>
      </c>
      <c r="X70" s="237">
        <v>1</v>
      </c>
      <c r="Y70" s="237">
        <v>1</v>
      </c>
      <c r="Z70" s="237">
        <v>1</v>
      </c>
      <c r="AA70" s="237">
        <v>1</v>
      </c>
      <c r="AB70" s="237">
        <v>1</v>
      </c>
      <c r="AC70" s="237">
        <v>1</v>
      </c>
      <c r="AD70" s="237">
        <v>1</v>
      </c>
      <c r="AE70" s="237">
        <v>1</v>
      </c>
      <c r="AF70" s="237">
        <v>1</v>
      </c>
      <c r="AG70" s="237">
        <v>1</v>
      </c>
      <c r="AH70" s="237">
        <v>1</v>
      </c>
      <c r="AI70" s="237">
        <v>1</v>
      </c>
      <c r="AJ70" s="237">
        <v>1</v>
      </c>
      <c r="AK70" s="238"/>
      <c r="AL70" s="238"/>
      <c r="AM70" s="238"/>
      <c r="AN70" s="238"/>
      <c r="AO70" s="238"/>
      <c r="AP70" s="238"/>
      <c r="AQ70" s="238"/>
      <c r="AR70" s="238"/>
      <c r="AS70" s="238"/>
      <c r="AT70" s="238"/>
      <c r="AU70" s="238"/>
      <c r="AV70" s="238"/>
      <c r="AW70" s="238"/>
      <c r="AX70" s="238"/>
      <c r="AY70" s="206">
        <v>1</v>
      </c>
      <c r="AZ70" s="206">
        <v>1</v>
      </c>
      <c r="BA70" s="206">
        <v>1</v>
      </c>
      <c r="BB70" s="206">
        <v>1</v>
      </c>
      <c r="BC70" s="206">
        <v>1</v>
      </c>
      <c r="BD70" s="231"/>
      <c r="BE70" s="231"/>
      <c r="BF70" s="231"/>
      <c r="BG70" s="231"/>
      <c r="BH70" s="231"/>
      <c r="BI70" s="231"/>
    </row>
    <row r="71" spans="1:150" s="49" customFormat="1" ht="27" customHeight="1" x14ac:dyDescent="0.45">
      <c r="A71" s="303" t="s">
        <v>132</v>
      </c>
      <c r="B71" s="304"/>
      <c r="C71" s="304"/>
      <c r="D71" s="304"/>
      <c r="E71" s="304"/>
      <c r="F71" s="305"/>
      <c r="G71" s="78"/>
      <c r="H71" s="43"/>
      <c r="I71" s="254"/>
      <c r="J71" s="254"/>
      <c r="K71" s="254"/>
      <c r="L71" s="254"/>
      <c r="M71" s="254"/>
      <c r="N71" s="254"/>
      <c r="O71" s="254"/>
      <c r="P71" s="254"/>
      <c r="Q71" s="254"/>
      <c r="R71" s="254"/>
      <c r="S71" s="254"/>
      <c r="T71" s="254"/>
      <c r="U71" s="254"/>
      <c r="V71" s="254"/>
      <c r="W71" s="254"/>
      <c r="X71" s="254"/>
      <c r="Y71" s="254"/>
      <c r="Z71" s="254"/>
      <c r="AA71" s="254"/>
      <c r="AB71" s="254"/>
      <c r="AC71" s="254"/>
      <c r="AD71" s="254"/>
      <c r="AE71" s="254"/>
      <c r="AF71" s="254"/>
      <c r="AG71" s="254"/>
      <c r="AH71" s="254"/>
      <c r="AI71" s="254"/>
      <c r="AJ71" s="254"/>
      <c r="AK71" s="254"/>
      <c r="AL71" s="254"/>
      <c r="AM71" s="254"/>
      <c r="AN71" s="254"/>
      <c r="AO71" s="254"/>
      <c r="AP71" s="254"/>
      <c r="AQ71" s="254"/>
      <c r="AR71" s="254"/>
      <c r="AS71" s="254"/>
      <c r="AT71" s="254"/>
      <c r="AU71" s="254"/>
      <c r="AV71" s="254"/>
      <c r="AW71" s="254"/>
      <c r="AX71" s="254"/>
      <c r="AY71" s="254"/>
      <c r="AZ71" s="254"/>
      <c r="BA71" s="254"/>
      <c r="BB71" s="254"/>
      <c r="BC71" s="254"/>
      <c r="BD71" s="254"/>
      <c r="BE71" s="254"/>
      <c r="BF71" s="254"/>
      <c r="BG71" s="254"/>
      <c r="BH71" s="254"/>
      <c r="BI71" s="254"/>
    </row>
    <row r="72" spans="1:150" s="36" customFormat="1" ht="52.5" x14ac:dyDescent="0.45">
      <c r="A72" s="51" t="s">
        <v>133</v>
      </c>
      <c r="B72" s="45" t="s">
        <v>134</v>
      </c>
      <c r="C72" s="55" t="s">
        <v>33</v>
      </c>
      <c r="D72" s="47">
        <v>96.3</v>
      </c>
      <c r="E72" s="79"/>
      <c r="F72" s="47">
        <f t="shared" si="6"/>
        <v>0</v>
      </c>
      <c r="G72" s="42" t="s">
        <v>69</v>
      </c>
      <c r="H72" s="173" t="s">
        <v>442</v>
      </c>
      <c r="I72" s="224" t="s">
        <v>587</v>
      </c>
      <c r="J72" s="209" t="s">
        <v>577</v>
      </c>
      <c r="K72" s="209" t="s">
        <v>575</v>
      </c>
      <c r="L72" s="209"/>
      <c r="M72" s="235"/>
      <c r="N72" s="226"/>
      <c r="O72" s="227"/>
      <c r="P72" s="255"/>
      <c r="Q72" s="256"/>
      <c r="R72" s="256"/>
      <c r="S72" s="256"/>
      <c r="T72" s="256"/>
      <c r="U72" s="256"/>
      <c r="V72" s="256"/>
      <c r="W72" s="256"/>
      <c r="X72" s="256"/>
      <c r="Y72" s="256"/>
      <c r="Z72" s="256"/>
      <c r="AA72" s="256"/>
      <c r="AB72" s="256"/>
      <c r="AC72" s="256"/>
      <c r="AD72" s="256"/>
      <c r="AE72" s="256"/>
      <c r="AF72" s="256"/>
      <c r="AG72" s="256"/>
      <c r="AH72" s="256"/>
      <c r="AI72" s="256"/>
      <c r="AJ72" s="256"/>
      <c r="AK72" s="256"/>
      <c r="AL72" s="256"/>
      <c r="AM72" s="256"/>
      <c r="AN72" s="256"/>
      <c r="AO72" s="256"/>
      <c r="AP72" s="256"/>
      <c r="AQ72" s="256"/>
      <c r="AR72" s="256"/>
      <c r="AS72" s="256"/>
      <c r="AT72" s="256"/>
      <c r="AU72" s="256"/>
      <c r="AV72" s="256"/>
      <c r="AW72" s="256"/>
      <c r="AX72" s="256"/>
      <c r="AY72" s="243"/>
      <c r="AZ72" s="243"/>
      <c r="BA72" s="243"/>
      <c r="BB72" s="243"/>
      <c r="BC72" s="243"/>
      <c r="BD72" s="244"/>
      <c r="BE72" s="244"/>
      <c r="BF72" s="244"/>
      <c r="BG72" s="244"/>
      <c r="BH72" s="244"/>
      <c r="BI72" s="244"/>
      <c r="BJ72" s="7"/>
      <c r="BK72" s="7"/>
      <c r="BL72" s="7"/>
      <c r="BM72" s="7"/>
      <c r="BN72" s="7"/>
      <c r="BO72" s="7"/>
      <c r="BP72" s="7"/>
      <c r="BQ72" s="7"/>
      <c r="BR72" s="7"/>
      <c r="BS72" s="7"/>
      <c r="BT72" s="7"/>
      <c r="BU72" s="7"/>
      <c r="BV72" s="7"/>
      <c r="BW72" s="7"/>
      <c r="BX72" s="7"/>
      <c r="BY72" s="7"/>
      <c r="BZ72" s="7"/>
      <c r="CA72" s="7"/>
      <c r="CB72" s="7"/>
      <c r="CC72" s="7"/>
      <c r="CD72" s="7"/>
      <c r="CE72" s="7"/>
      <c r="CF72" s="7"/>
      <c r="CG72" s="7"/>
      <c r="CH72" s="7"/>
      <c r="CI72" s="7"/>
      <c r="CJ72" s="7"/>
      <c r="CK72" s="7"/>
      <c r="CL72" s="7"/>
      <c r="CM72" s="7"/>
      <c r="CN72" s="7"/>
      <c r="CO72" s="7"/>
      <c r="CP72" s="7"/>
      <c r="CQ72" s="7"/>
      <c r="CR72" s="7"/>
      <c r="CS72" s="7"/>
      <c r="CT72" s="7"/>
      <c r="CU72" s="7"/>
      <c r="CV72" s="7"/>
      <c r="CW72" s="7"/>
      <c r="CX72" s="7"/>
      <c r="CY72" s="7"/>
      <c r="CZ72" s="7"/>
      <c r="DA72" s="7"/>
      <c r="DB72" s="7"/>
      <c r="DC72" s="7"/>
      <c r="DD72" s="7"/>
      <c r="DE72" s="7"/>
      <c r="DF72" s="7"/>
      <c r="DG72" s="7"/>
      <c r="DH72" s="7"/>
      <c r="DI72" s="7"/>
      <c r="DJ72" s="7"/>
      <c r="DK72" s="7"/>
      <c r="DL72" s="7"/>
      <c r="DM72" s="7"/>
      <c r="DN72" s="7"/>
      <c r="DO72" s="7"/>
      <c r="DP72" s="7"/>
      <c r="DQ72" s="7"/>
      <c r="DR72" s="7"/>
      <c r="DS72" s="7"/>
      <c r="DT72" s="7"/>
      <c r="DU72" s="7"/>
      <c r="DV72" s="7"/>
      <c r="DW72" s="7"/>
      <c r="DX72" s="7"/>
      <c r="DY72" s="7"/>
      <c r="DZ72" s="7"/>
      <c r="EA72" s="7"/>
      <c r="EB72" s="7"/>
      <c r="EC72" s="7"/>
      <c r="ED72" s="7"/>
      <c r="EE72" s="7"/>
      <c r="EF72" s="7"/>
      <c r="EG72" s="7"/>
      <c r="EH72" s="7"/>
      <c r="EI72" s="7"/>
      <c r="EJ72" s="7"/>
      <c r="EK72" s="7"/>
      <c r="EL72" s="7"/>
      <c r="EM72" s="7"/>
      <c r="EN72" s="7"/>
      <c r="EO72" s="7"/>
      <c r="EP72" s="7"/>
      <c r="EQ72" s="7"/>
      <c r="ER72" s="7"/>
      <c r="ES72" s="7"/>
      <c r="ET72" s="7"/>
    </row>
    <row r="73" spans="1:150" s="54" customFormat="1" ht="86.25" customHeight="1" x14ac:dyDescent="0.45">
      <c r="A73" s="18" t="s">
        <v>135</v>
      </c>
      <c r="B73" s="45" t="s">
        <v>136</v>
      </c>
      <c r="C73" s="55" t="s">
        <v>33</v>
      </c>
      <c r="D73" s="47">
        <v>48.15</v>
      </c>
      <c r="E73" s="80"/>
      <c r="F73" s="47">
        <f t="shared" si="6"/>
        <v>0</v>
      </c>
      <c r="G73" s="72"/>
      <c r="H73" s="161" t="s">
        <v>400</v>
      </c>
      <c r="I73" s="224" t="s">
        <v>587</v>
      </c>
      <c r="J73" s="209" t="s">
        <v>577</v>
      </c>
      <c r="K73" s="209" t="s">
        <v>575</v>
      </c>
      <c r="L73" s="209"/>
      <c r="M73" s="235"/>
      <c r="N73" s="226"/>
      <c r="O73" s="227"/>
      <c r="P73" s="255"/>
      <c r="Q73" s="256"/>
      <c r="R73" s="256"/>
      <c r="S73" s="256"/>
      <c r="T73" s="256"/>
      <c r="U73" s="256"/>
      <c r="V73" s="256"/>
      <c r="W73" s="256"/>
      <c r="X73" s="256"/>
      <c r="Y73" s="256"/>
      <c r="Z73" s="256"/>
      <c r="AA73" s="256"/>
      <c r="AB73" s="256"/>
      <c r="AC73" s="256"/>
      <c r="AD73" s="256"/>
      <c r="AE73" s="256"/>
      <c r="AF73" s="256"/>
      <c r="AG73" s="256"/>
      <c r="AH73" s="256"/>
      <c r="AI73" s="256"/>
      <c r="AJ73" s="256"/>
      <c r="AK73" s="256"/>
      <c r="AL73" s="256"/>
      <c r="AM73" s="256"/>
      <c r="AN73" s="256"/>
      <c r="AO73" s="256"/>
      <c r="AP73" s="256"/>
      <c r="AQ73" s="256"/>
      <c r="AR73" s="256"/>
      <c r="AS73" s="256"/>
      <c r="AT73" s="256"/>
      <c r="AU73" s="256"/>
      <c r="AV73" s="256"/>
      <c r="AW73" s="256"/>
      <c r="AX73" s="256"/>
      <c r="AY73" s="243"/>
      <c r="AZ73" s="243"/>
      <c r="BA73" s="243"/>
      <c r="BB73" s="243"/>
      <c r="BC73" s="243"/>
      <c r="BD73" s="244"/>
      <c r="BE73" s="244"/>
      <c r="BF73" s="244"/>
      <c r="BG73" s="244"/>
      <c r="BH73" s="244"/>
      <c r="BI73" s="244"/>
    </row>
    <row r="74" spans="1:150" s="54" customFormat="1" ht="67.900000000000006" x14ac:dyDescent="0.45">
      <c r="A74" s="18" t="s">
        <v>137</v>
      </c>
      <c r="B74" s="45" t="s">
        <v>138</v>
      </c>
      <c r="C74" s="55" t="s">
        <v>33</v>
      </c>
      <c r="D74" s="47">
        <v>115.7</v>
      </c>
      <c r="E74" s="66"/>
      <c r="F74" s="47">
        <f t="shared" si="6"/>
        <v>0</v>
      </c>
      <c r="G74" s="82"/>
      <c r="H74" s="161" t="s">
        <v>443</v>
      </c>
      <c r="I74" s="224" t="s">
        <v>567</v>
      </c>
      <c r="J74" s="209" t="s">
        <v>568</v>
      </c>
      <c r="K74" s="209" t="s">
        <v>575</v>
      </c>
      <c r="L74" s="209"/>
      <c r="M74" s="225" t="s">
        <v>570</v>
      </c>
      <c r="N74" s="226"/>
      <c r="O74" s="227"/>
      <c r="P74" s="237">
        <v>1</v>
      </c>
      <c r="Q74" s="237">
        <v>1</v>
      </c>
      <c r="R74" s="237">
        <v>1</v>
      </c>
      <c r="S74" s="238"/>
      <c r="T74" s="237">
        <v>1</v>
      </c>
      <c r="U74" s="238"/>
      <c r="V74" s="237">
        <v>1</v>
      </c>
      <c r="W74" s="238"/>
      <c r="X74" s="237">
        <v>1</v>
      </c>
      <c r="Y74" s="238"/>
      <c r="Z74" s="237">
        <v>1</v>
      </c>
      <c r="AA74" s="238"/>
      <c r="AB74" s="237">
        <v>1</v>
      </c>
      <c r="AC74" s="237">
        <v>1</v>
      </c>
      <c r="AD74" s="237">
        <v>1</v>
      </c>
      <c r="AE74" s="237">
        <v>1</v>
      </c>
      <c r="AF74" s="237">
        <v>1</v>
      </c>
      <c r="AG74" s="237">
        <v>1</v>
      </c>
      <c r="AH74" s="237">
        <v>1</v>
      </c>
      <c r="AI74" s="237">
        <v>1</v>
      </c>
      <c r="AJ74" s="237">
        <v>1</v>
      </c>
      <c r="AK74" s="238"/>
      <c r="AL74" s="238"/>
      <c r="AM74" s="238"/>
      <c r="AN74" s="238"/>
      <c r="AO74" s="238"/>
      <c r="AP74" s="238"/>
      <c r="AQ74" s="238"/>
      <c r="AR74" s="238"/>
      <c r="AS74" s="238"/>
      <c r="AT74" s="238"/>
      <c r="AU74" s="238"/>
      <c r="AV74" s="238"/>
      <c r="AW74" s="238"/>
      <c r="AX74" s="238"/>
      <c r="AY74" s="206">
        <v>1</v>
      </c>
      <c r="AZ74" s="206">
        <v>1</v>
      </c>
      <c r="BA74" s="206">
        <v>1</v>
      </c>
      <c r="BB74" s="206">
        <v>1</v>
      </c>
      <c r="BC74" s="206">
        <v>1</v>
      </c>
      <c r="BD74" s="231"/>
      <c r="BE74" s="231"/>
      <c r="BF74" s="231"/>
      <c r="BG74" s="231"/>
      <c r="BH74" s="231"/>
      <c r="BI74" s="231"/>
    </row>
    <row r="75" spans="1:150" s="54" customFormat="1" ht="118.15" x14ac:dyDescent="0.45">
      <c r="A75" s="18" t="s">
        <v>139</v>
      </c>
      <c r="B75" s="45" t="s">
        <v>140</v>
      </c>
      <c r="C75" s="55" t="s">
        <v>33</v>
      </c>
      <c r="D75" s="83" t="s">
        <v>141</v>
      </c>
      <c r="E75" s="66"/>
      <c r="F75" s="47">
        <f>IFERROR(D75*E75,0)</f>
        <v>0</v>
      </c>
      <c r="G75" s="82"/>
      <c r="H75" s="43" t="s">
        <v>444</v>
      </c>
      <c r="I75" s="224" t="s">
        <v>567</v>
      </c>
      <c r="J75" s="257" t="s">
        <v>571</v>
      </c>
      <c r="K75" s="209" t="s">
        <v>575</v>
      </c>
      <c r="L75" s="209"/>
      <c r="M75" s="225" t="s">
        <v>570</v>
      </c>
      <c r="N75" s="226"/>
      <c r="O75" s="227"/>
      <c r="P75" s="239"/>
      <c r="Q75" s="238"/>
      <c r="R75" s="238"/>
      <c r="S75" s="238"/>
      <c r="T75" s="238"/>
      <c r="U75" s="238"/>
      <c r="V75" s="238"/>
      <c r="W75" s="238"/>
      <c r="X75" s="238"/>
      <c r="Y75" s="238"/>
      <c r="Z75" s="238"/>
      <c r="AA75" s="238"/>
      <c r="AB75" s="238"/>
      <c r="AC75" s="238"/>
      <c r="AD75" s="238"/>
      <c r="AE75" s="238"/>
      <c r="AF75" s="238"/>
      <c r="AG75" s="238"/>
      <c r="AH75" s="238"/>
      <c r="AI75" s="238"/>
      <c r="AJ75" s="238"/>
      <c r="AK75" s="237">
        <v>1</v>
      </c>
      <c r="AL75" s="237">
        <v>1</v>
      </c>
      <c r="AM75" s="237">
        <v>1</v>
      </c>
      <c r="AN75" s="237">
        <v>1</v>
      </c>
      <c r="AO75" s="237">
        <v>1</v>
      </c>
      <c r="AP75" s="237">
        <v>1</v>
      </c>
      <c r="AQ75" s="237">
        <v>1</v>
      </c>
      <c r="AR75" s="237">
        <v>1</v>
      </c>
      <c r="AS75" s="237">
        <v>1</v>
      </c>
      <c r="AT75" s="237">
        <v>1</v>
      </c>
      <c r="AU75" s="237">
        <v>1</v>
      </c>
      <c r="AV75" s="237">
        <v>1</v>
      </c>
      <c r="AW75" s="237">
        <v>1</v>
      </c>
      <c r="AX75" s="237">
        <v>1</v>
      </c>
      <c r="AY75" s="237">
        <v>1</v>
      </c>
      <c r="AZ75" s="237">
        <v>1</v>
      </c>
      <c r="BA75" s="237">
        <v>1</v>
      </c>
      <c r="BB75" s="237">
        <v>1</v>
      </c>
      <c r="BC75" s="237">
        <v>1</v>
      </c>
      <c r="BD75" s="231"/>
      <c r="BE75" s="231"/>
      <c r="BF75" s="231"/>
      <c r="BG75" s="231"/>
      <c r="BH75" s="231"/>
      <c r="BI75" s="231"/>
    </row>
    <row r="76" spans="1:150" s="36" customFormat="1" ht="24.75" customHeight="1" x14ac:dyDescent="0.45">
      <c r="A76" s="303" t="s">
        <v>142</v>
      </c>
      <c r="B76" s="304"/>
      <c r="C76" s="304"/>
      <c r="D76" s="304"/>
      <c r="E76" s="304"/>
      <c r="F76" s="305"/>
      <c r="G76" s="78"/>
      <c r="H76" s="84"/>
      <c r="I76" s="258"/>
      <c r="J76" s="258"/>
      <c r="K76" s="259"/>
      <c r="L76" s="209"/>
      <c r="M76" s="260"/>
      <c r="N76" s="260"/>
      <c r="O76" s="260"/>
      <c r="P76" s="237">
        <v>1</v>
      </c>
      <c r="Q76" s="237">
        <v>1</v>
      </c>
      <c r="R76" s="237">
        <v>1</v>
      </c>
      <c r="S76" s="237">
        <v>1</v>
      </c>
      <c r="T76" s="237">
        <v>1</v>
      </c>
      <c r="U76" s="237">
        <v>1</v>
      </c>
      <c r="V76" s="237">
        <v>1</v>
      </c>
      <c r="W76" s="237">
        <v>1</v>
      </c>
      <c r="X76" s="237">
        <v>1</v>
      </c>
      <c r="Y76" s="237">
        <v>1</v>
      </c>
      <c r="Z76" s="237">
        <v>1</v>
      </c>
      <c r="AA76" s="237">
        <v>1</v>
      </c>
      <c r="AB76" s="237">
        <v>1</v>
      </c>
      <c r="AC76" s="237">
        <v>1</v>
      </c>
      <c r="AD76" s="237">
        <v>1</v>
      </c>
      <c r="AE76" s="237">
        <v>1</v>
      </c>
      <c r="AF76" s="237">
        <v>1</v>
      </c>
      <c r="AG76" s="237">
        <v>1</v>
      </c>
      <c r="AH76" s="237">
        <v>1</v>
      </c>
      <c r="AI76" s="237">
        <v>1</v>
      </c>
      <c r="AJ76" s="237">
        <v>1</v>
      </c>
      <c r="AK76" s="237"/>
      <c r="AL76" s="237"/>
      <c r="AM76" s="237"/>
      <c r="AN76" s="237"/>
      <c r="AO76" s="237"/>
      <c r="AP76" s="237"/>
      <c r="AQ76" s="237"/>
      <c r="AR76" s="237"/>
      <c r="AS76" s="237"/>
      <c r="AT76" s="237"/>
      <c r="AU76" s="237"/>
      <c r="AV76" s="237"/>
      <c r="AW76" s="237"/>
      <c r="AX76" s="237"/>
      <c r="AY76" s="206">
        <v>1</v>
      </c>
      <c r="AZ76" s="206">
        <v>1</v>
      </c>
      <c r="BA76" s="206">
        <v>1</v>
      </c>
      <c r="BB76" s="206">
        <v>1</v>
      </c>
      <c r="BC76" s="206">
        <v>1</v>
      </c>
      <c r="BD76" s="153"/>
      <c r="BE76" s="153"/>
      <c r="BF76" s="153"/>
      <c r="BG76" s="153"/>
      <c r="BH76" s="153"/>
      <c r="BI76" s="153"/>
      <c r="BJ76" s="7"/>
      <c r="BK76" s="7"/>
      <c r="BL76" s="7"/>
      <c r="BM76" s="7"/>
      <c r="BN76" s="7"/>
      <c r="BO76" s="7"/>
      <c r="BP76" s="7"/>
      <c r="BQ76" s="7"/>
      <c r="BR76" s="7"/>
      <c r="BS76" s="7"/>
      <c r="BT76" s="7"/>
      <c r="BU76" s="7"/>
      <c r="BV76" s="7"/>
      <c r="BW76" s="7"/>
      <c r="BX76" s="7"/>
      <c r="BY76" s="7"/>
      <c r="BZ76" s="7"/>
      <c r="CA76" s="7"/>
      <c r="CB76" s="7"/>
      <c r="CC76" s="7"/>
      <c r="CD76" s="7"/>
      <c r="CE76" s="7"/>
      <c r="CF76" s="7"/>
      <c r="CG76" s="7"/>
      <c r="CH76" s="7"/>
      <c r="CI76" s="7"/>
      <c r="CJ76" s="7"/>
      <c r="CK76" s="7"/>
      <c r="CL76" s="7"/>
      <c r="CM76" s="7"/>
      <c r="CN76" s="7"/>
      <c r="CO76" s="7"/>
      <c r="CP76" s="7"/>
      <c r="CQ76" s="7"/>
      <c r="CR76" s="7"/>
      <c r="CS76" s="7"/>
      <c r="CT76" s="7"/>
      <c r="CU76" s="7"/>
      <c r="CV76" s="7"/>
      <c r="CW76" s="7"/>
      <c r="CX76" s="7"/>
      <c r="CY76" s="7"/>
      <c r="CZ76" s="7"/>
      <c r="DA76" s="7"/>
      <c r="DB76" s="7"/>
      <c r="DC76" s="7"/>
      <c r="DD76" s="7"/>
      <c r="DE76" s="7"/>
      <c r="DF76" s="7"/>
      <c r="DG76" s="7"/>
      <c r="DH76" s="7"/>
      <c r="DI76" s="7"/>
      <c r="DJ76" s="7"/>
      <c r="DK76" s="7"/>
      <c r="DL76" s="7"/>
      <c r="DM76" s="7"/>
      <c r="DN76" s="7"/>
      <c r="DO76" s="7"/>
      <c r="DP76" s="7"/>
      <c r="DQ76" s="7"/>
      <c r="DR76" s="7"/>
      <c r="DS76" s="7"/>
      <c r="DT76" s="7"/>
      <c r="DU76" s="7"/>
      <c r="DV76" s="7"/>
      <c r="DW76" s="7"/>
      <c r="DX76" s="7"/>
      <c r="DY76" s="7"/>
      <c r="DZ76" s="7"/>
      <c r="EA76" s="7"/>
      <c r="EB76" s="7"/>
      <c r="EC76" s="7"/>
      <c r="ED76" s="7"/>
      <c r="EE76" s="7"/>
      <c r="EF76" s="7"/>
      <c r="EG76" s="7"/>
      <c r="EH76" s="7"/>
      <c r="EI76" s="7"/>
      <c r="EJ76" s="7"/>
      <c r="EK76" s="7"/>
      <c r="EL76" s="7"/>
      <c r="EM76" s="7"/>
      <c r="EN76" s="7"/>
      <c r="EO76" s="7"/>
      <c r="EP76" s="7"/>
      <c r="EQ76" s="7"/>
      <c r="ER76" s="7"/>
      <c r="ES76" s="7"/>
      <c r="ET76" s="7"/>
    </row>
    <row r="77" spans="1:150" s="36" customFormat="1" ht="105" x14ac:dyDescent="0.45">
      <c r="A77" s="51" t="s">
        <v>143</v>
      </c>
      <c r="B77" s="85" t="s">
        <v>54</v>
      </c>
      <c r="C77" s="53" t="s">
        <v>33</v>
      </c>
      <c r="D77" s="47">
        <v>116.4</v>
      </c>
      <c r="E77" s="40"/>
      <c r="F77" s="47">
        <f t="shared" ref="F77:F97" si="7">D77*E77</f>
        <v>0</v>
      </c>
      <c r="G77" s="42">
        <f>F77*$B$10</f>
        <v>0</v>
      </c>
      <c r="H77" s="43" t="s">
        <v>445</v>
      </c>
      <c r="I77" s="224" t="s">
        <v>573</v>
      </c>
      <c r="J77" s="234" t="s">
        <v>574</v>
      </c>
      <c r="K77" s="209" t="s">
        <v>575</v>
      </c>
      <c r="L77" s="209"/>
      <c r="M77" s="235"/>
      <c r="N77" s="226"/>
      <c r="O77" s="227"/>
      <c r="P77" s="239"/>
      <c r="Q77" s="238"/>
      <c r="R77" s="238"/>
      <c r="S77" s="238"/>
      <c r="T77" s="238"/>
      <c r="U77" s="238"/>
      <c r="V77" s="238"/>
      <c r="W77" s="238"/>
      <c r="X77" s="238"/>
      <c r="Y77" s="238"/>
      <c r="Z77" s="238"/>
      <c r="AA77" s="238"/>
      <c r="AB77" s="238"/>
      <c r="AC77" s="238"/>
      <c r="AD77" s="238"/>
      <c r="AE77" s="238"/>
      <c r="AF77" s="238"/>
      <c r="AG77" s="238"/>
      <c r="AH77" s="238"/>
      <c r="AI77" s="238"/>
      <c r="AJ77" s="238"/>
      <c r="AK77" s="237">
        <v>1</v>
      </c>
      <c r="AL77" s="237">
        <v>1</v>
      </c>
      <c r="AM77" s="237">
        <v>1</v>
      </c>
      <c r="AN77" s="237">
        <v>1</v>
      </c>
      <c r="AO77" s="237">
        <v>1</v>
      </c>
      <c r="AP77" s="237">
        <v>1</v>
      </c>
      <c r="AQ77" s="237">
        <v>1</v>
      </c>
      <c r="AR77" s="237">
        <v>1</v>
      </c>
      <c r="AS77" s="237">
        <v>1</v>
      </c>
      <c r="AT77" s="237">
        <v>1</v>
      </c>
      <c r="AU77" s="237">
        <v>1</v>
      </c>
      <c r="AV77" s="237">
        <v>1</v>
      </c>
      <c r="AW77" s="237">
        <v>1</v>
      </c>
      <c r="AX77" s="237">
        <v>1</v>
      </c>
      <c r="AY77" s="237">
        <v>1</v>
      </c>
      <c r="AZ77" s="237">
        <v>1</v>
      </c>
      <c r="BA77" s="237">
        <v>1</v>
      </c>
      <c r="BB77" s="237">
        <v>1</v>
      </c>
      <c r="BC77" s="237">
        <v>1</v>
      </c>
      <c r="BD77" s="231"/>
      <c r="BE77" s="231"/>
      <c r="BF77" s="231"/>
      <c r="BG77" s="231"/>
      <c r="BH77" s="231"/>
      <c r="BI77" s="231"/>
      <c r="BJ77" s="7"/>
      <c r="BK77" s="7"/>
      <c r="BL77" s="7"/>
      <c r="BM77" s="7"/>
      <c r="BN77" s="7"/>
      <c r="BO77" s="7"/>
      <c r="BP77" s="7"/>
      <c r="BQ77" s="7"/>
      <c r="BR77" s="7"/>
      <c r="BS77" s="7"/>
      <c r="BT77" s="7"/>
      <c r="BU77" s="7"/>
      <c r="BV77" s="7"/>
      <c r="BW77" s="7"/>
      <c r="BX77" s="7"/>
      <c r="BY77" s="7"/>
      <c r="BZ77" s="7"/>
      <c r="CA77" s="7"/>
      <c r="CB77" s="7"/>
      <c r="CC77" s="7"/>
      <c r="CD77" s="7"/>
      <c r="CE77" s="7"/>
      <c r="CF77" s="7"/>
      <c r="CG77" s="7"/>
      <c r="CH77" s="7"/>
      <c r="CI77" s="7"/>
      <c r="CJ77" s="7"/>
      <c r="CK77" s="7"/>
      <c r="CL77" s="7"/>
      <c r="CM77" s="7"/>
      <c r="CN77" s="7"/>
      <c r="CO77" s="7"/>
      <c r="CP77" s="7"/>
      <c r="CQ77" s="7"/>
      <c r="CR77" s="7"/>
      <c r="CS77" s="7"/>
      <c r="CT77" s="7"/>
      <c r="CU77" s="7"/>
      <c r="CV77" s="7"/>
      <c r="CW77" s="7"/>
      <c r="CX77" s="7"/>
      <c r="CY77" s="7"/>
      <c r="CZ77" s="7"/>
      <c r="DA77" s="7"/>
      <c r="DB77" s="7"/>
      <c r="DC77" s="7"/>
      <c r="DD77" s="7"/>
      <c r="DE77" s="7"/>
      <c r="DF77" s="7"/>
      <c r="DG77" s="7"/>
      <c r="DH77" s="7"/>
      <c r="DI77" s="7"/>
      <c r="DJ77" s="7"/>
      <c r="DK77" s="7"/>
      <c r="DL77" s="7"/>
      <c r="DM77" s="7"/>
      <c r="DN77" s="7"/>
      <c r="DO77" s="7"/>
      <c r="DP77" s="7"/>
      <c r="DQ77" s="7"/>
      <c r="DR77" s="7"/>
      <c r="DS77" s="7"/>
      <c r="DT77" s="7"/>
      <c r="DU77" s="7"/>
      <c r="DV77" s="7"/>
      <c r="DW77" s="7"/>
      <c r="DX77" s="7"/>
      <c r="DY77" s="7"/>
      <c r="DZ77" s="7"/>
      <c r="EA77" s="7"/>
      <c r="EB77" s="7"/>
      <c r="EC77" s="7"/>
      <c r="ED77" s="7"/>
      <c r="EE77" s="7"/>
      <c r="EF77" s="7"/>
      <c r="EG77" s="7"/>
      <c r="EH77" s="7"/>
      <c r="EI77" s="7"/>
      <c r="EJ77" s="7"/>
      <c r="EK77" s="7"/>
      <c r="EL77" s="7"/>
      <c r="EM77" s="7"/>
      <c r="EN77" s="7"/>
      <c r="EO77" s="7"/>
      <c r="EP77" s="7"/>
      <c r="EQ77" s="7"/>
      <c r="ER77" s="7"/>
      <c r="ES77" s="7"/>
      <c r="ET77" s="7"/>
    </row>
    <row r="78" spans="1:150" s="36" customFormat="1" ht="66" x14ac:dyDescent="0.45">
      <c r="A78" s="86" t="s">
        <v>144</v>
      </c>
      <c r="B78" s="85" t="s">
        <v>52</v>
      </c>
      <c r="C78" s="87" t="s">
        <v>33</v>
      </c>
      <c r="D78" s="47">
        <v>116.4</v>
      </c>
      <c r="E78" s="88"/>
      <c r="F78" s="47">
        <f t="shared" si="7"/>
        <v>0</v>
      </c>
      <c r="G78" s="42">
        <f>F78*$B$10</f>
        <v>0</v>
      </c>
      <c r="H78" s="43" t="s">
        <v>446</v>
      </c>
      <c r="I78" s="224" t="s">
        <v>573</v>
      </c>
      <c r="J78" s="209" t="s">
        <v>584</v>
      </c>
      <c r="K78" s="209" t="s">
        <v>575</v>
      </c>
      <c r="L78" s="209"/>
      <c r="M78" s="235"/>
      <c r="N78" s="226"/>
      <c r="O78" s="227"/>
      <c r="P78" s="237">
        <v>1</v>
      </c>
      <c r="Q78" s="237">
        <v>1</v>
      </c>
      <c r="R78" s="237">
        <v>1</v>
      </c>
      <c r="S78" s="237">
        <v>1</v>
      </c>
      <c r="T78" s="237">
        <v>1</v>
      </c>
      <c r="U78" s="237">
        <v>1</v>
      </c>
      <c r="V78" s="237">
        <v>1</v>
      </c>
      <c r="W78" s="237">
        <v>1</v>
      </c>
      <c r="X78" s="237">
        <v>1</v>
      </c>
      <c r="Y78" s="237">
        <v>1</v>
      </c>
      <c r="Z78" s="237">
        <v>1</v>
      </c>
      <c r="AA78" s="237">
        <v>1</v>
      </c>
      <c r="AB78" s="237">
        <v>1</v>
      </c>
      <c r="AC78" s="237">
        <v>1</v>
      </c>
      <c r="AD78" s="237">
        <v>1</v>
      </c>
      <c r="AE78" s="237">
        <v>1</v>
      </c>
      <c r="AF78" s="237">
        <v>1</v>
      </c>
      <c r="AG78" s="237">
        <v>1</v>
      </c>
      <c r="AH78" s="237">
        <v>1</v>
      </c>
      <c r="AI78" s="237">
        <v>1</v>
      </c>
      <c r="AJ78" s="237">
        <v>1</v>
      </c>
      <c r="AK78" s="238"/>
      <c r="AL78" s="238"/>
      <c r="AM78" s="238"/>
      <c r="AN78" s="238"/>
      <c r="AO78" s="238"/>
      <c r="AP78" s="238"/>
      <c r="AQ78" s="238"/>
      <c r="AR78" s="238"/>
      <c r="AS78" s="238"/>
      <c r="AT78" s="238"/>
      <c r="AU78" s="238"/>
      <c r="AV78" s="238"/>
      <c r="AW78" s="238"/>
      <c r="AX78" s="238"/>
      <c r="AY78" s="206">
        <v>1</v>
      </c>
      <c r="AZ78" s="206">
        <v>1</v>
      </c>
      <c r="BA78" s="206">
        <v>1</v>
      </c>
      <c r="BB78" s="206">
        <v>1</v>
      </c>
      <c r="BC78" s="206">
        <v>1</v>
      </c>
      <c r="BD78" s="231"/>
      <c r="BE78" s="231"/>
      <c r="BF78" s="231"/>
      <c r="BG78" s="231"/>
      <c r="BH78" s="231"/>
      <c r="BI78" s="231"/>
      <c r="BJ78" s="7"/>
      <c r="BK78" s="7"/>
      <c r="BL78" s="7"/>
      <c r="BM78" s="7"/>
      <c r="BN78" s="7"/>
      <c r="BO78" s="7"/>
      <c r="BP78" s="7"/>
      <c r="BQ78" s="7"/>
      <c r="BR78" s="7"/>
      <c r="BS78" s="7"/>
      <c r="BT78" s="7"/>
      <c r="BU78" s="7"/>
      <c r="BV78" s="7"/>
      <c r="BW78" s="7"/>
      <c r="BX78" s="7"/>
      <c r="BY78" s="7"/>
      <c r="BZ78" s="7"/>
      <c r="CA78" s="7"/>
      <c r="CB78" s="7"/>
      <c r="CC78" s="7"/>
      <c r="CD78" s="7"/>
      <c r="CE78" s="7"/>
      <c r="CF78" s="7"/>
      <c r="CG78" s="7"/>
      <c r="CH78" s="7"/>
      <c r="CI78" s="7"/>
      <c r="CJ78" s="7"/>
      <c r="CK78" s="7"/>
      <c r="CL78" s="7"/>
      <c r="CM78" s="7"/>
      <c r="CN78" s="7"/>
      <c r="CO78" s="7"/>
      <c r="CP78" s="7"/>
      <c r="CQ78" s="7"/>
      <c r="CR78" s="7"/>
      <c r="CS78" s="7"/>
      <c r="CT78" s="7"/>
      <c r="CU78" s="7"/>
      <c r="CV78" s="7"/>
      <c r="CW78" s="7"/>
      <c r="CX78" s="7"/>
      <c r="CY78" s="7"/>
      <c r="CZ78" s="7"/>
      <c r="DA78" s="7"/>
      <c r="DB78" s="7"/>
      <c r="DC78" s="7"/>
      <c r="DD78" s="7"/>
      <c r="DE78" s="7"/>
      <c r="DF78" s="7"/>
      <c r="DG78" s="7"/>
      <c r="DH78" s="7"/>
      <c r="DI78" s="7"/>
      <c r="DJ78" s="7"/>
      <c r="DK78" s="7"/>
      <c r="DL78" s="7"/>
      <c r="DM78" s="7"/>
      <c r="DN78" s="7"/>
      <c r="DO78" s="7"/>
      <c r="DP78" s="7"/>
      <c r="DQ78" s="7"/>
      <c r="DR78" s="7"/>
      <c r="DS78" s="7"/>
      <c r="DT78" s="7"/>
      <c r="DU78" s="7"/>
      <c r="DV78" s="7"/>
      <c r="DW78" s="7"/>
      <c r="DX78" s="7"/>
      <c r="DY78" s="7"/>
      <c r="DZ78" s="7"/>
      <c r="EA78" s="7"/>
      <c r="EB78" s="7"/>
      <c r="EC78" s="7"/>
      <c r="ED78" s="7"/>
      <c r="EE78" s="7"/>
      <c r="EF78" s="7"/>
      <c r="EG78" s="7"/>
      <c r="EH78" s="7"/>
      <c r="EI78" s="7"/>
      <c r="EJ78" s="7"/>
      <c r="EK78" s="7"/>
      <c r="EL78" s="7"/>
      <c r="EM78" s="7"/>
      <c r="EN78" s="7"/>
      <c r="EO78" s="7"/>
      <c r="EP78" s="7"/>
      <c r="EQ78" s="7"/>
      <c r="ER78" s="7"/>
      <c r="ES78" s="7"/>
      <c r="ET78" s="7"/>
    </row>
    <row r="79" spans="1:150" s="54" customFormat="1" ht="42.75" x14ac:dyDescent="0.45">
      <c r="A79" s="27" t="s">
        <v>145</v>
      </c>
      <c r="B79" s="45" t="s">
        <v>146</v>
      </c>
      <c r="C79" s="55" t="s">
        <v>33</v>
      </c>
      <c r="D79" s="47">
        <v>116.4</v>
      </c>
      <c r="E79" s="66"/>
      <c r="F79" s="47">
        <f t="shared" si="7"/>
        <v>0</v>
      </c>
      <c r="G79" s="89">
        <f>F79</f>
        <v>0</v>
      </c>
      <c r="H79" s="43" t="s">
        <v>147</v>
      </c>
      <c r="I79" s="224" t="s">
        <v>567</v>
      </c>
      <c r="J79" s="209" t="s">
        <v>577</v>
      </c>
      <c r="K79" s="209" t="s">
        <v>575</v>
      </c>
      <c r="L79" s="209"/>
      <c r="M79" s="235"/>
      <c r="N79" s="226"/>
      <c r="O79" s="227"/>
      <c r="P79" s="239"/>
      <c r="Q79" s="238"/>
      <c r="R79" s="238"/>
      <c r="S79" s="238"/>
      <c r="T79" s="238"/>
      <c r="U79" s="238"/>
      <c r="V79" s="238"/>
      <c r="W79" s="238"/>
      <c r="X79" s="238"/>
      <c r="Y79" s="238"/>
      <c r="Z79" s="238"/>
      <c r="AA79" s="238"/>
      <c r="AB79" s="238"/>
      <c r="AC79" s="238"/>
      <c r="AD79" s="238"/>
      <c r="AE79" s="238"/>
      <c r="AF79" s="238"/>
      <c r="AG79" s="238"/>
      <c r="AH79" s="238"/>
      <c r="AI79" s="238"/>
      <c r="AJ79" s="238"/>
      <c r="AK79" s="237">
        <v>1</v>
      </c>
      <c r="AL79" s="237">
        <v>1</v>
      </c>
      <c r="AM79" s="237">
        <v>1</v>
      </c>
      <c r="AN79" s="237">
        <v>1</v>
      </c>
      <c r="AO79" s="237">
        <v>1</v>
      </c>
      <c r="AP79" s="237">
        <v>1</v>
      </c>
      <c r="AQ79" s="237">
        <v>1</v>
      </c>
      <c r="AR79" s="237">
        <v>1</v>
      </c>
      <c r="AS79" s="237">
        <v>1</v>
      </c>
      <c r="AT79" s="237">
        <v>1</v>
      </c>
      <c r="AU79" s="237">
        <v>1</v>
      </c>
      <c r="AV79" s="237">
        <v>1</v>
      </c>
      <c r="AW79" s="237">
        <v>1</v>
      </c>
      <c r="AX79" s="237">
        <v>1</v>
      </c>
      <c r="AY79" s="237">
        <v>1</v>
      </c>
      <c r="AZ79" s="237">
        <v>1</v>
      </c>
      <c r="BA79" s="237">
        <v>1</v>
      </c>
      <c r="BB79" s="237">
        <v>1</v>
      </c>
      <c r="BC79" s="237">
        <v>1</v>
      </c>
      <c r="BD79" s="231"/>
      <c r="BE79" s="231"/>
      <c r="BF79" s="231"/>
      <c r="BG79" s="231"/>
      <c r="BH79" s="231"/>
      <c r="BI79" s="231"/>
    </row>
    <row r="80" spans="1:150" s="54" customFormat="1" ht="57" x14ac:dyDescent="0.45">
      <c r="A80" s="27" t="s">
        <v>148</v>
      </c>
      <c r="B80" s="45" t="s">
        <v>149</v>
      </c>
      <c r="C80" s="55" t="s">
        <v>33</v>
      </c>
      <c r="D80" s="47">
        <v>116.4</v>
      </c>
      <c r="E80" s="90"/>
      <c r="F80" s="47">
        <f t="shared" si="7"/>
        <v>0</v>
      </c>
      <c r="G80" s="89" t="s">
        <v>69</v>
      </c>
      <c r="H80" s="43" t="s">
        <v>150</v>
      </c>
      <c r="I80" s="224" t="s">
        <v>567</v>
      </c>
      <c r="J80" s="209" t="s">
        <v>571</v>
      </c>
      <c r="K80" s="209" t="s">
        <v>575</v>
      </c>
      <c r="L80" s="209"/>
      <c r="M80" s="225" t="s">
        <v>570</v>
      </c>
      <c r="N80" s="261"/>
      <c r="O80" s="262"/>
      <c r="P80" s="241"/>
      <c r="Q80" s="242"/>
      <c r="R80" s="242"/>
      <c r="S80" s="242"/>
      <c r="T80" s="242"/>
      <c r="U80" s="242"/>
      <c r="V80" s="242"/>
      <c r="W80" s="242"/>
      <c r="X80" s="242"/>
      <c r="Y80" s="242"/>
      <c r="Z80" s="242"/>
      <c r="AA80" s="242"/>
      <c r="AB80" s="242"/>
      <c r="AC80" s="242"/>
      <c r="AD80" s="242"/>
      <c r="AE80" s="242"/>
      <c r="AF80" s="242"/>
      <c r="AG80" s="242"/>
      <c r="AH80" s="242"/>
      <c r="AI80" s="242"/>
      <c r="AJ80" s="242"/>
      <c r="AK80" s="242"/>
      <c r="AL80" s="242"/>
      <c r="AM80" s="242"/>
      <c r="AN80" s="242"/>
      <c r="AO80" s="242"/>
      <c r="AP80" s="242"/>
      <c r="AQ80" s="242"/>
      <c r="AR80" s="242"/>
      <c r="AS80" s="242"/>
      <c r="AT80" s="242"/>
      <c r="AU80" s="242"/>
      <c r="AV80" s="242"/>
      <c r="AW80" s="242"/>
      <c r="AX80" s="242"/>
      <c r="AY80" s="243"/>
      <c r="AZ80" s="243"/>
      <c r="BA80" s="243"/>
      <c r="BB80" s="243"/>
      <c r="BC80" s="243"/>
      <c r="BD80" s="244"/>
      <c r="BE80" s="244"/>
      <c r="BF80" s="244"/>
      <c r="BG80" s="244"/>
      <c r="BH80" s="244"/>
      <c r="BI80" s="244"/>
    </row>
    <row r="81" spans="1:150" s="36" customFormat="1" ht="21.75" customHeight="1" x14ac:dyDescent="0.45">
      <c r="A81" s="303" t="s">
        <v>151</v>
      </c>
      <c r="B81" s="304"/>
      <c r="C81" s="304"/>
      <c r="D81" s="304"/>
      <c r="E81" s="304"/>
      <c r="F81" s="305"/>
      <c r="G81" s="77"/>
      <c r="H81" s="84"/>
      <c r="I81" s="254"/>
      <c r="J81" s="254"/>
      <c r="K81" s="254"/>
      <c r="L81" s="254"/>
      <c r="M81" s="254"/>
      <c r="N81" s="254"/>
      <c r="O81" s="254"/>
      <c r="P81" s="254"/>
      <c r="Q81" s="254"/>
      <c r="R81" s="254"/>
      <c r="S81" s="254"/>
      <c r="T81" s="254"/>
      <c r="U81" s="254"/>
      <c r="V81" s="254"/>
      <c r="W81" s="254"/>
      <c r="X81" s="254"/>
      <c r="Y81" s="254"/>
      <c r="Z81" s="254"/>
      <c r="AA81" s="254"/>
      <c r="AB81" s="254"/>
      <c r="AC81" s="254"/>
      <c r="AD81" s="254"/>
      <c r="AE81" s="254"/>
      <c r="AF81" s="254"/>
      <c r="AG81" s="254"/>
      <c r="AH81" s="254"/>
      <c r="AI81" s="254"/>
      <c r="AJ81" s="254"/>
      <c r="AK81" s="254"/>
      <c r="AL81" s="254"/>
      <c r="AM81" s="254"/>
      <c r="AN81" s="254"/>
      <c r="AO81" s="254"/>
      <c r="AP81" s="254"/>
      <c r="AQ81" s="254"/>
      <c r="AR81" s="254"/>
      <c r="AS81" s="254"/>
      <c r="AT81" s="254"/>
      <c r="AU81" s="254"/>
      <c r="AV81" s="254"/>
      <c r="AW81" s="254"/>
      <c r="AX81" s="254"/>
      <c r="AY81" s="254"/>
      <c r="AZ81" s="254"/>
      <c r="BA81" s="254"/>
      <c r="BB81" s="254"/>
      <c r="BC81" s="254"/>
      <c r="BD81" s="254"/>
      <c r="BE81" s="254"/>
      <c r="BF81" s="254"/>
      <c r="BG81" s="254"/>
      <c r="BH81" s="254"/>
      <c r="BI81" s="254"/>
      <c r="BJ81" s="7"/>
      <c r="BK81" s="7"/>
      <c r="BL81" s="7"/>
      <c r="BM81" s="7"/>
      <c r="BN81" s="7"/>
      <c r="BO81" s="7"/>
      <c r="BP81" s="7"/>
      <c r="BQ81" s="7"/>
      <c r="BR81" s="7"/>
      <c r="BS81" s="7"/>
      <c r="BT81" s="7"/>
      <c r="BU81" s="7"/>
      <c r="BV81" s="7"/>
      <c r="BW81" s="7"/>
      <c r="BX81" s="7"/>
      <c r="BY81" s="7"/>
      <c r="BZ81" s="7"/>
      <c r="CA81" s="7"/>
      <c r="CB81" s="7"/>
      <c r="CC81" s="7"/>
      <c r="CD81" s="7"/>
      <c r="CE81" s="7"/>
      <c r="CF81" s="7"/>
      <c r="CG81" s="7"/>
      <c r="CH81" s="7"/>
      <c r="CI81" s="7"/>
      <c r="CJ81" s="7"/>
      <c r="CK81" s="7"/>
      <c r="CL81" s="7"/>
      <c r="CM81" s="7"/>
      <c r="CN81" s="7"/>
      <c r="CO81" s="7"/>
      <c r="CP81" s="7"/>
      <c r="CQ81" s="7"/>
      <c r="CR81" s="7"/>
      <c r="CS81" s="7"/>
      <c r="CT81" s="7"/>
      <c r="CU81" s="7"/>
      <c r="CV81" s="7"/>
      <c r="CW81" s="7"/>
      <c r="CX81" s="7"/>
      <c r="CY81" s="7"/>
      <c r="CZ81" s="7"/>
      <c r="DA81" s="7"/>
      <c r="DB81" s="7"/>
      <c r="DC81" s="7"/>
      <c r="DD81" s="7"/>
      <c r="DE81" s="7"/>
      <c r="DF81" s="7"/>
      <c r="DG81" s="7"/>
      <c r="DH81" s="7"/>
      <c r="DI81" s="7"/>
      <c r="DJ81" s="7"/>
      <c r="DK81" s="7"/>
      <c r="DL81" s="7"/>
      <c r="DM81" s="7"/>
      <c r="DN81" s="7"/>
      <c r="DO81" s="7"/>
      <c r="DP81" s="7"/>
      <c r="DQ81" s="7"/>
      <c r="DR81" s="7"/>
      <c r="DS81" s="7"/>
      <c r="DT81" s="7"/>
      <c r="DU81" s="7"/>
      <c r="DV81" s="7"/>
      <c r="DW81" s="7"/>
      <c r="DX81" s="7"/>
      <c r="DY81" s="7"/>
      <c r="DZ81" s="7"/>
      <c r="EA81" s="7"/>
      <c r="EB81" s="7"/>
      <c r="EC81" s="7"/>
      <c r="ED81" s="7"/>
      <c r="EE81" s="7"/>
      <c r="EF81" s="7"/>
      <c r="EG81" s="7"/>
      <c r="EH81" s="7"/>
      <c r="EI81" s="7"/>
      <c r="EJ81" s="7"/>
      <c r="EK81" s="7"/>
      <c r="EL81" s="7"/>
      <c r="EM81" s="7"/>
      <c r="EN81" s="7"/>
      <c r="EO81" s="7"/>
      <c r="EP81" s="7"/>
      <c r="EQ81" s="7"/>
      <c r="ER81" s="7"/>
      <c r="ES81" s="7"/>
      <c r="ET81" s="7"/>
    </row>
    <row r="82" spans="1:150" s="54" customFormat="1" ht="42.75" x14ac:dyDescent="0.45">
      <c r="A82" s="18" t="s">
        <v>152</v>
      </c>
      <c r="B82" s="45" t="s">
        <v>153</v>
      </c>
      <c r="C82" s="55" t="s">
        <v>33</v>
      </c>
      <c r="D82" s="47">
        <v>14.37</v>
      </c>
      <c r="E82" s="66"/>
      <c r="F82" s="71">
        <f t="shared" si="7"/>
        <v>0</v>
      </c>
      <c r="G82" s="82" t="s">
        <v>69</v>
      </c>
      <c r="H82" s="43" t="s">
        <v>154</v>
      </c>
      <c r="I82" s="224" t="s">
        <v>576</v>
      </c>
      <c r="J82" s="209" t="s">
        <v>577</v>
      </c>
      <c r="K82" s="209" t="s">
        <v>572</v>
      </c>
      <c r="L82" s="209"/>
      <c r="M82" s="263"/>
      <c r="N82" s="261"/>
      <c r="O82" s="262"/>
      <c r="P82" s="241"/>
      <c r="Q82" s="242"/>
      <c r="R82" s="242"/>
      <c r="S82" s="242"/>
      <c r="T82" s="242"/>
      <c r="U82" s="242"/>
      <c r="V82" s="242"/>
      <c r="W82" s="242"/>
      <c r="X82" s="242"/>
      <c r="Y82" s="242"/>
      <c r="Z82" s="242"/>
      <c r="AA82" s="242"/>
      <c r="AB82" s="242"/>
      <c r="AC82" s="242"/>
      <c r="AD82" s="242"/>
      <c r="AE82" s="242"/>
      <c r="AF82" s="242"/>
      <c r="AG82" s="242"/>
      <c r="AH82" s="242"/>
      <c r="AI82" s="242"/>
      <c r="AJ82" s="242"/>
      <c r="AK82" s="242"/>
      <c r="AL82" s="242"/>
      <c r="AM82" s="242"/>
      <c r="AN82" s="242"/>
      <c r="AO82" s="242"/>
      <c r="AP82" s="242"/>
      <c r="AQ82" s="242"/>
      <c r="AR82" s="242"/>
      <c r="AS82" s="242"/>
      <c r="AT82" s="242"/>
      <c r="AU82" s="242"/>
      <c r="AV82" s="242"/>
      <c r="AW82" s="242"/>
      <c r="AX82" s="242"/>
      <c r="AY82" s="243"/>
      <c r="AZ82" s="243"/>
      <c r="BA82" s="243"/>
      <c r="BB82" s="243"/>
      <c r="BC82" s="243"/>
      <c r="BD82" s="244"/>
      <c r="BE82" s="244"/>
      <c r="BF82" s="244"/>
      <c r="BG82" s="244"/>
      <c r="BH82" s="244"/>
      <c r="BI82" s="244"/>
    </row>
    <row r="83" spans="1:150" s="74" customFormat="1" ht="53.25" customHeight="1" x14ac:dyDescent="0.45">
      <c r="A83" s="27" t="s">
        <v>155</v>
      </c>
      <c r="B83" s="45" t="s">
        <v>149</v>
      </c>
      <c r="C83" s="91" t="s">
        <v>33</v>
      </c>
      <c r="D83" s="47">
        <v>57.5</v>
      </c>
      <c r="E83" s="73"/>
      <c r="F83" s="71">
        <f t="shared" si="7"/>
        <v>0</v>
      </c>
      <c r="G83" s="82" t="s">
        <v>69</v>
      </c>
      <c r="H83" s="43" t="s">
        <v>156</v>
      </c>
      <c r="I83" s="224" t="s">
        <v>567</v>
      </c>
      <c r="J83" s="209" t="s">
        <v>571</v>
      </c>
      <c r="K83" s="209" t="s">
        <v>572</v>
      </c>
      <c r="L83" s="209"/>
      <c r="M83" s="225" t="s">
        <v>570</v>
      </c>
      <c r="N83" s="261"/>
      <c r="O83" s="262"/>
      <c r="P83" s="241"/>
      <c r="Q83" s="242"/>
      <c r="R83" s="242"/>
      <c r="S83" s="242"/>
      <c r="T83" s="242"/>
      <c r="U83" s="242"/>
      <c r="V83" s="242"/>
      <c r="W83" s="242"/>
      <c r="X83" s="242"/>
      <c r="Y83" s="242"/>
      <c r="Z83" s="242"/>
      <c r="AA83" s="242"/>
      <c r="AB83" s="242"/>
      <c r="AC83" s="242"/>
      <c r="AD83" s="242"/>
      <c r="AE83" s="242"/>
      <c r="AF83" s="242"/>
      <c r="AG83" s="242"/>
      <c r="AH83" s="242"/>
      <c r="AI83" s="242"/>
      <c r="AJ83" s="242"/>
      <c r="AK83" s="242"/>
      <c r="AL83" s="242"/>
      <c r="AM83" s="242"/>
      <c r="AN83" s="242"/>
      <c r="AO83" s="242"/>
      <c r="AP83" s="242"/>
      <c r="AQ83" s="242"/>
      <c r="AR83" s="242"/>
      <c r="AS83" s="242"/>
      <c r="AT83" s="242"/>
      <c r="AU83" s="242"/>
      <c r="AV83" s="242"/>
      <c r="AW83" s="242"/>
      <c r="AX83" s="242"/>
      <c r="AY83" s="243"/>
      <c r="AZ83" s="243"/>
      <c r="BA83" s="243"/>
      <c r="BB83" s="243"/>
      <c r="BC83" s="243"/>
      <c r="BD83" s="244"/>
      <c r="BE83" s="244"/>
      <c r="BF83" s="244"/>
      <c r="BG83" s="244"/>
      <c r="BH83" s="244"/>
      <c r="BI83" s="244"/>
    </row>
    <row r="84" spans="1:150" s="54" customFormat="1" ht="28.5" x14ac:dyDescent="0.45">
      <c r="A84" s="27" t="s">
        <v>157</v>
      </c>
      <c r="B84" s="45" t="s">
        <v>158</v>
      </c>
      <c r="C84" s="55" t="s">
        <v>33</v>
      </c>
      <c r="D84" s="47">
        <v>57.5</v>
      </c>
      <c r="E84" s="68"/>
      <c r="F84" s="71">
        <f t="shared" si="7"/>
        <v>0</v>
      </c>
      <c r="G84" s="82"/>
      <c r="H84" s="56"/>
      <c r="I84" s="224" t="s">
        <v>567</v>
      </c>
      <c r="J84" s="209" t="s">
        <v>568</v>
      </c>
      <c r="K84" s="209" t="s">
        <v>572</v>
      </c>
      <c r="L84" s="209"/>
      <c r="M84" s="225" t="s">
        <v>570</v>
      </c>
      <c r="N84" s="226"/>
      <c r="O84" s="227"/>
      <c r="P84" s="237">
        <v>1</v>
      </c>
      <c r="Q84" s="246"/>
      <c r="R84" s="246"/>
      <c r="S84" s="246"/>
      <c r="T84" s="246"/>
      <c r="U84" s="246"/>
      <c r="V84" s="246"/>
      <c r="W84" s="246"/>
      <c r="X84" s="246"/>
      <c r="Y84" s="246"/>
      <c r="Z84" s="246"/>
      <c r="AA84" s="246"/>
      <c r="AB84" s="246"/>
      <c r="AC84" s="246"/>
      <c r="AD84" s="246"/>
      <c r="AE84" s="246"/>
      <c r="AF84" s="246"/>
      <c r="AG84" s="246"/>
      <c r="AH84" s="246"/>
      <c r="AI84" s="246"/>
      <c r="AJ84" s="246"/>
      <c r="AK84" s="246"/>
      <c r="AL84" s="246"/>
      <c r="AM84" s="246"/>
      <c r="AN84" s="246"/>
      <c r="AO84" s="246"/>
      <c r="AP84" s="246"/>
      <c r="AQ84" s="246"/>
      <c r="AR84" s="246"/>
      <c r="AS84" s="246"/>
      <c r="AT84" s="246"/>
      <c r="AU84" s="246"/>
      <c r="AV84" s="246"/>
      <c r="AW84" s="246"/>
      <c r="AX84" s="246"/>
      <c r="AY84" s="206">
        <v>1</v>
      </c>
      <c r="AZ84" s="206">
        <v>1</v>
      </c>
      <c r="BA84" s="206">
        <v>1</v>
      </c>
      <c r="BB84" s="206">
        <v>1</v>
      </c>
      <c r="BC84" s="206">
        <v>1</v>
      </c>
      <c r="BD84" s="231"/>
      <c r="BE84" s="231"/>
      <c r="BF84" s="231"/>
      <c r="BG84" s="231"/>
      <c r="BH84" s="231"/>
      <c r="BI84" s="231"/>
    </row>
    <row r="85" spans="1:150" s="54" customFormat="1" ht="71.25" x14ac:dyDescent="0.45">
      <c r="A85" s="18" t="s">
        <v>159</v>
      </c>
      <c r="B85" s="52" t="s">
        <v>160</v>
      </c>
      <c r="C85" s="55" t="s">
        <v>33</v>
      </c>
      <c r="D85" s="47">
        <v>28.75</v>
      </c>
      <c r="E85" s="73"/>
      <c r="F85" s="71">
        <f t="shared" si="7"/>
        <v>0</v>
      </c>
      <c r="G85" s="72"/>
      <c r="H85" s="163" t="s">
        <v>161</v>
      </c>
      <c r="I85" s="224" t="s">
        <v>567</v>
      </c>
      <c r="J85" s="209" t="s">
        <v>578</v>
      </c>
      <c r="K85" s="209" t="s">
        <v>572</v>
      </c>
      <c r="L85" s="209"/>
      <c r="M85" s="235"/>
      <c r="N85" s="226"/>
      <c r="O85" s="227"/>
      <c r="P85" s="237">
        <v>1</v>
      </c>
      <c r="Q85" s="237">
        <v>1</v>
      </c>
      <c r="R85" s="237">
        <v>1</v>
      </c>
      <c r="S85" s="237">
        <v>1</v>
      </c>
      <c r="T85" s="237">
        <v>1</v>
      </c>
      <c r="U85" s="237">
        <v>1</v>
      </c>
      <c r="V85" s="237">
        <v>1</v>
      </c>
      <c r="W85" s="237">
        <v>1</v>
      </c>
      <c r="X85" s="237">
        <v>1</v>
      </c>
      <c r="Y85" s="237">
        <v>1</v>
      </c>
      <c r="Z85" s="237">
        <v>1</v>
      </c>
      <c r="AA85" s="237">
        <v>1</v>
      </c>
      <c r="AB85" s="237">
        <v>1</v>
      </c>
      <c r="AC85" s="237">
        <v>1</v>
      </c>
      <c r="AD85" s="237">
        <v>1</v>
      </c>
      <c r="AE85" s="237">
        <v>1</v>
      </c>
      <c r="AF85" s="237">
        <v>1</v>
      </c>
      <c r="AG85" s="237">
        <v>1</v>
      </c>
      <c r="AH85" s="237">
        <v>1</v>
      </c>
      <c r="AI85" s="237">
        <v>1</v>
      </c>
      <c r="AJ85" s="237">
        <v>1</v>
      </c>
      <c r="AK85" s="246"/>
      <c r="AL85" s="246"/>
      <c r="AM85" s="246"/>
      <c r="AN85" s="246"/>
      <c r="AO85" s="246"/>
      <c r="AP85" s="246"/>
      <c r="AQ85" s="246"/>
      <c r="AR85" s="246"/>
      <c r="AS85" s="246"/>
      <c r="AT85" s="246"/>
      <c r="AU85" s="246"/>
      <c r="AV85" s="246"/>
      <c r="AW85" s="246"/>
      <c r="AX85" s="246"/>
      <c r="AY85" s="206">
        <v>1</v>
      </c>
      <c r="AZ85" s="206">
        <v>1</v>
      </c>
      <c r="BA85" s="206">
        <v>1</v>
      </c>
      <c r="BB85" s="206">
        <v>1</v>
      </c>
      <c r="BC85" s="206">
        <v>1</v>
      </c>
      <c r="BD85" s="231"/>
      <c r="BE85" s="231"/>
      <c r="BF85" s="231"/>
      <c r="BG85" s="231"/>
      <c r="BH85" s="231"/>
      <c r="BI85" s="231"/>
    </row>
    <row r="86" spans="1:150" s="54" customFormat="1" ht="85.5" x14ac:dyDescent="0.45">
      <c r="A86" s="18" t="s">
        <v>162</v>
      </c>
      <c r="B86" s="52" t="s">
        <v>163</v>
      </c>
      <c r="C86" s="55" t="s">
        <v>33</v>
      </c>
      <c r="D86" s="39" t="s">
        <v>164</v>
      </c>
      <c r="E86" s="66"/>
      <c r="F86" s="71">
        <f>IFERROR(D86*E86, 0)</f>
        <v>0</v>
      </c>
      <c r="G86" s="72"/>
      <c r="H86" s="163" t="s">
        <v>165</v>
      </c>
      <c r="I86" s="224" t="s">
        <v>567</v>
      </c>
      <c r="J86" s="209" t="s">
        <v>578</v>
      </c>
      <c r="K86" s="209" t="s">
        <v>572</v>
      </c>
      <c r="L86" s="209"/>
      <c r="M86" s="235"/>
      <c r="N86" s="226"/>
      <c r="O86" s="227"/>
      <c r="P86" s="249"/>
      <c r="Q86" s="246"/>
      <c r="R86" s="246"/>
      <c r="S86" s="246"/>
      <c r="T86" s="246"/>
      <c r="U86" s="246"/>
      <c r="V86" s="246"/>
      <c r="W86" s="246"/>
      <c r="X86" s="246"/>
      <c r="Y86" s="246"/>
      <c r="Z86" s="246"/>
      <c r="AA86" s="246"/>
      <c r="AB86" s="246"/>
      <c r="AC86" s="246"/>
      <c r="AD86" s="246"/>
      <c r="AE86" s="246"/>
      <c r="AF86" s="246"/>
      <c r="AG86" s="246"/>
      <c r="AH86" s="246"/>
      <c r="AI86" s="246"/>
      <c r="AJ86" s="246"/>
      <c r="AK86" s="237">
        <v>1</v>
      </c>
      <c r="AL86" s="237">
        <v>1</v>
      </c>
      <c r="AM86" s="237">
        <v>1</v>
      </c>
      <c r="AN86" s="237">
        <v>1</v>
      </c>
      <c r="AO86" s="237">
        <v>1</v>
      </c>
      <c r="AP86" s="237">
        <v>1</v>
      </c>
      <c r="AQ86" s="237">
        <v>1</v>
      </c>
      <c r="AR86" s="237">
        <v>1</v>
      </c>
      <c r="AS86" s="237">
        <v>1</v>
      </c>
      <c r="AT86" s="237">
        <v>1</v>
      </c>
      <c r="AU86" s="237">
        <v>1</v>
      </c>
      <c r="AV86" s="237">
        <v>1</v>
      </c>
      <c r="AW86" s="237">
        <v>1</v>
      </c>
      <c r="AX86" s="237">
        <v>1</v>
      </c>
      <c r="AY86" s="237">
        <v>1</v>
      </c>
      <c r="AZ86" s="237">
        <v>1</v>
      </c>
      <c r="BA86" s="237">
        <v>1</v>
      </c>
      <c r="BB86" s="237">
        <v>1</v>
      </c>
      <c r="BC86" s="237">
        <v>1</v>
      </c>
      <c r="BD86" s="231"/>
      <c r="BE86" s="231"/>
      <c r="BF86" s="231"/>
      <c r="BG86" s="231"/>
      <c r="BH86" s="231"/>
      <c r="BI86" s="231"/>
    </row>
    <row r="87" spans="1:150" s="54" customFormat="1" ht="165" customHeight="1" x14ac:dyDescent="0.45">
      <c r="A87" s="27" t="s">
        <v>166</v>
      </c>
      <c r="B87" s="45" t="s">
        <v>167</v>
      </c>
      <c r="C87" s="55" t="s">
        <v>33</v>
      </c>
      <c r="D87" s="47">
        <v>57.5</v>
      </c>
      <c r="E87" s="66"/>
      <c r="F87" s="71">
        <f t="shared" si="7"/>
        <v>0</v>
      </c>
      <c r="G87" s="72">
        <f>F87*$B$10</f>
        <v>0</v>
      </c>
      <c r="H87" s="317" t="s">
        <v>447</v>
      </c>
      <c r="I87" s="224" t="s">
        <v>583</v>
      </c>
      <c r="J87" s="209" t="s">
        <v>584</v>
      </c>
      <c r="K87" s="209" t="s">
        <v>572</v>
      </c>
      <c r="L87" s="209"/>
      <c r="M87" s="235"/>
      <c r="N87" s="226"/>
      <c r="O87" s="227"/>
      <c r="P87" s="239"/>
      <c r="Q87" s="238"/>
      <c r="R87" s="237">
        <v>1</v>
      </c>
      <c r="S87" s="238"/>
      <c r="T87" s="237">
        <v>1</v>
      </c>
      <c r="U87" s="238"/>
      <c r="V87" s="237">
        <v>1</v>
      </c>
      <c r="W87" s="238"/>
      <c r="X87" s="237">
        <v>1</v>
      </c>
      <c r="Y87" s="237">
        <v>1</v>
      </c>
      <c r="Z87" s="238"/>
      <c r="AA87" s="238"/>
      <c r="AB87" s="238"/>
      <c r="AC87" s="238"/>
      <c r="AD87" s="238"/>
      <c r="AE87" s="238"/>
      <c r="AF87" s="238"/>
      <c r="AG87" s="238"/>
      <c r="AH87" s="238"/>
      <c r="AI87" s="238"/>
      <c r="AJ87" s="238"/>
      <c r="AK87" s="238"/>
      <c r="AL87" s="238"/>
      <c r="AM87" s="238"/>
      <c r="AN87" s="238"/>
      <c r="AO87" s="238"/>
      <c r="AP87" s="238"/>
      <c r="AQ87" s="238"/>
      <c r="AR87" s="238"/>
      <c r="AS87" s="238"/>
      <c r="AT87" s="238"/>
      <c r="AU87" s="238"/>
      <c r="AV87" s="238"/>
      <c r="AW87" s="238"/>
      <c r="AX87" s="238"/>
      <c r="AY87" s="230"/>
      <c r="AZ87" s="230"/>
      <c r="BA87" s="230"/>
      <c r="BB87" s="230"/>
      <c r="BC87" s="230"/>
      <c r="BD87" s="231"/>
      <c r="BE87" s="231"/>
      <c r="BF87" s="231"/>
      <c r="BG87" s="231"/>
      <c r="BH87" s="231"/>
      <c r="BI87" s="231"/>
    </row>
    <row r="88" spans="1:150" s="36" customFormat="1" ht="42.75" customHeight="1" x14ac:dyDescent="0.45">
      <c r="A88" s="303" t="s">
        <v>168</v>
      </c>
      <c r="B88" s="304"/>
      <c r="C88" s="304"/>
      <c r="D88" s="304"/>
      <c r="E88" s="304"/>
      <c r="F88" s="305"/>
      <c r="G88" s="77"/>
      <c r="H88" s="161" t="s">
        <v>403</v>
      </c>
      <c r="I88" s="254"/>
      <c r="J88" s="254"/>
      <c r="K88" s="254"/>
      <c r="L88" s="254"/>
      <c r="M88" s="254"/>
      <c r="N88" s="254"/>
      <c r="O88" s="254"/>
      <c r="P88" s="254"/>
      <c r="Q88" s="254"/>
      <c r="R88" s="254"/>
      <c r="S88" s="254"/>
      <c r="T88" s="254"/>
      <c r="U88" s="254"/>
      <c r="V88" s="254"/>
      <c r="W88" s="254"/>
      <c r="X88" s="254"/>
      <c r="Y88" s="254"/>
      <c r="Z88" s="254"/>
      <c r="AA88" s="254"/>
      <c r="AB88" s="254"/>
      <c r="AC88" s="254"/>
      <c r="AD88" s="254"/>
      <c r="AE88" s="254"/>
      <c r="AF88" s="254"/>
      <c r="AG88" s="254"/>
      <c r="AH88" s="254"/>
      <c r="AI88" s="254"/>
      <c r="AJ88" s="254"/>
      <c r="AK88" s="254"/>
      <c r="AL88" s="254"/>
      <c r="AM88" s="254"/>
      <c r="AN88" s="254"/>
      <c r="AO88" s="254"/>
      <c r="AP88" s="254"/>
      <c r="AQ88" s="254"/>
      <c r="AR88" s="254"/>
      <c r="AS88" s="254"/>
      <c r="AT88" s="254"/>
      <c r="AU88" s="254"/>
      <c r="AV88" s="254"/>
      <c r="AW88" s="254"/>
      <c r="AX88" s="254"/>
      <c r="AY88" s="254"/>
      <c r="AZ88" s="254"/>
      <c r="BA88" s="254"/>
      <c r="BB88" s="254"/>
      <c r="BC88" s="254"/>
      <c r="BD88" s="254"/>
      <c r="BE88" s="254"/>
      <c r="BF88" s="254"/>
      <c r="BG88" s="254"/>
      <c r="BH88" s="254"/>
      <c r="BI88" s="254"/>
      <c r="BJ88" s="7"/>
      <c r="BK88" s="7"/>
      <c r="BL88" s="7"/>
      <c r="BM88" s="7"/>
      <c r="BN88" s="7"/>
      <c r="BO88" s="7"/>
      <c r="BP88" s="7"/>
      <c r="BQ88" s="7"/>
      <c r="BR88" s="7"/>
      <c r="BS88" s="7"/>
      <c r="BT88" s="7"/>
      <c r="BU88" s="7"/>
      <c r="BV88" s="7"/>
      <c r="BW88" s="7"/>
      <c r="BX88" s="7"/>
      <c r="BY88" s="7"/>
      <c r="BZ88" s="7"/>
      <c r="CA88" s="7"/>
      <c r="CB88" s="7"/>
      <c r="CC88" s="7"/>
      <c r="CD88" s="7"/>
      <c r="CE88" s="7"/>
      <c r="CF88" s="7"/>
      <c r="CG88" s="7"/>
      <c r="CH88" s="7"/>
      <c r="CI88" s="7"/>
      <c r="CJ88" s="7"/>
      <c r="CK88" s="7"/>
      <c r="CL88" s="7"/>
      <c r="CM88" s="7"/>
      <c r="CN88" s="7"/>
      <c r="CO88" s="7"/>
      <c r="CP88" s="7"/>
      <c r="CQ88" s="7"/>
      <c r="CR88" s="7"/>
      <c r="CS88" s="7"/>
      <c r="CT88" s="7"/>
      <c r="CU88" s="7"/>
      <c r="CV88" s="7"/>
      <c r="CW88" s="7"/>
      <c r="CX88" s="7"/>
      <c r="CY88" s="7"/>
      <c r="CZ88" s="7"/>
      <c r="DA88" s="7"/>
      <c r="DB88" s="7"/>
      <c r="DC88" s="7"/>
      <c r="DD88" s="7"/>
      <c r="DE88" s="7"/>
      <c r="DF88" s="7"/>
      <c r="DG88" s="7"/>
      <c r="DH88" s="7"/>
      <c r="DI88" s="7"/>
      <c r="DJ88" s="7"/>
      <c r="DK88" s="7"/>
      <c r="DL88" s="7"/>
      <c r="DM88" s="7"/>
      <c r="DN88" s="7"/>
      <c r="DO88" s="7"/>
      <c r="DP88" s="7"/>
      <c r="DQ88" s="7"/>
      <c r="DR88" s="7"/>
      <c r="DS88" s="7"/>
      <c r="DT88" s="7"/>
      <c r="DU88" s="7"/>
      <c r="DV88" s="7"/>
      <c r="DW88" s="7"/>
      <c r="DX88" s="7"/>
      <c r="DY88" s="7"/>
      <c r="DZ88" s="7"/>
      <c r="EA88" s="7"/>
      <c r="EB88" s="7"/>
      <c r="EC88" s="7"/>
      <c r="ED88" s="7"/>
      <c r="EE88" s="7"/>
      <c r="EF88" s="7"/>
      <c r="EG88" s="7"/>
      <c r="EH88" s="7"/>
      <c r="EI88" s="7"/>
      <c r="EJ88" s="7"/>
      <c r="EK88" s="7"/>
      <c r="EL88" s="7"/>
      <c r="EM88" s="7"/>
      <c r="EN88" s="7"/>
      <c r="EO88" s="7"/>
      <c r="EP88" s="7"/>
      <c r="EQ88" s="7"/>
      <c r="ER88" s="7"/>
      <c r="ES88" s="7"/>
      <c r="ET88" s="7"/>
    </row>
    <row r="89" spans="1:150" s="54" customFormat="1" ht="47.65" customHeight="1" x14ac:dyDescent="0.45">
      <c r="A89" s="27" t="s">
        <v>169</v>
      </c>
      <c r="B89" s="45" t="s">
        <v>170</v>
      </c>
      <c r="C89" s="55" t="s">
        <v>33</v>
      </c>
      <c r="D89" s="47">
        <v>150</v>
      </c>
      <c r="E89" s="66"/>
      <c r="F89" s="71">
        <f t="shared" si="7"/>
        <v>0</v>
      </c>
      <c r="G89" s="82" t="s">
        <v>69</v>
      </c>
      <c r="H89" s="43" t="s">
        <v>171</v>
      </c>
      <c r="I89" s="224" t="s">
        <v>567</v>
      </c>
      <c r="J89" s="209" t="s">
        <v>578</v>
      </c>
      <c r="K89" s="209" t="s">
        <v>575</v>
      </c>
      <c r="L89" s="209"/>
      <c r="M89" s="235"/>
      <c r="N89" s="226"/>
      <c r="O89" s="227"/>
      <c r="P89" s="237">
        <v>1</v>
      </c>
      <c r="Q89" s="238"/>
      <c r="R89" s="238"/>
      <c r="S89" s="238"/>
      <c r="T89" s="238"/>
      <c r="U89" s="238"/>
      <c r="V89" s="238"/>
      <c r="W89" s="238"/>
      <c r="X89" s="238"/>
      <c r="Y89" s="238"/>
      <c r="Z89" s="238"/>
      <c r="AA89" s="237">
        <v>1</v>
      </c>
      <c r="AB89" s="238"/>
      <c r="AC89" s="238"/>
      <c r="AD89" s="238"/>
      <c r="AE89" s="237">
        <v>1</v>
      </c>
      <c r="AF89" s="238"/>
      <c r="AG89" s="238"/>
      <c r="AH89" s="238"/>
      <c r="AI89" s="237">
        <v>1</v>
      </c>
      <c r="AJ89" s="238"/>
      <c r="AK89" s="238"/>
      <c r="AL89" s="238"/>
      <c r="AM89" s="238"/>
      <c r="AN89" s="238"/>
      <c r="AO89" s="238"/>
      <c r="AP89" s="238"/>
      <c r="AQ89" s="238"/>
      <c r="AR89" s="238"/>
      <c r="AS89" s="238"/>
      <c r="AT89" s="238"/>
      <c r="AU89" s="238"/>
      <c r="AV89" s="238"/>
      <c r="AW89" s="238"/>
      <c r="AX89" s="238"/>
      <c r="AY89" s="230"/>
      <c r="AZ89" s="230"/>
      <c r="BA89" s="230"/>
      <c r="BB89" s="230"/>
      <c r="BC89" s="230"/>
      <c r="BD89" s="231"/>
      <c r="BE89" s="231"/>
      <c r="BF89" s="231"/>
      <c r="BG89" s="231"/>
      <c r="BH89" s="231"/>
      <c r="BI89" s="231"/>
    </row>
    <row r="90" spans="1:150" s="36" customFormat="1" ht="24.75" customHeight="1" x14ac:dyDescent="0.45">
      <c r="A90" s="303" t="s">
        <v>172</v>
      </c>
      <c r="B90" s="304"/>
      <c r="C90" s="304"/>
      <c r="D90" s="304"/>
      <c r="E90" s="304"/>
      <c r="F90" s="305"/>
      <c r="G90" s="164"/>
      <c r="H90" s="84"/>
      <c r="I90" s="254"/>
      <c r="J90" s="254"/>
      <c r="K90" s="254"/>
      <c r="L90" s="254"/>
      <c r="M90" s="254"/>
      <c r="N90" s="254"/>
      <c r="O90" s="254"/>
      <c r="P90" s="254"/>
      <c r="Q90" s="254"/>
      <c r="R90" s="254"/>
      <c r="S90" s="254"/>
      <c r="T90" s="254"/>
      <c r="U90" s="254"/>
      <c r="V90" s="254"/>
      <c r="W90" s="254"/>
      <c r="X90" s="254"/>
      <c r="Y90" s="254"/>
      <c r="Z90" s="254"/>
      <c r="AA90" s="254"/>
      <c r="AB90" s="254"/>
      <c r="AC90" s="254"/>
      <c r="AD90" s="254"/>
      <c r="AE90" s="254"/>
      <c r="AF90" s="254"/>
      <c r="AG90" s="254"/>
      <c r="AH90" s="254"/>
      <c r="AI90" s="254"/>
      <c r="AJ90" s="254"/>
      <c r="AK90" s="254"/>
      <c r="AL90" s="254"/>
      <c r="AM90" s="254"/>
      <c r="AN90" s="254"/>
      <c r="AO90" s="254"/>
      <c r="AP90" s="254"/>
      <c r="AQ90" s="254"/>
      <c r="AR90" s="254"/>
      <c r="AS90" s="254"/>
      <c r="AT90" s="254"/>
      <c r="AU90" s="254"/>
      <c r="AV90" s="254"/>
      <c r="AW90" s="254"/>
      <c r="AX90" s="254"/>
      <c r="AY90" s="254"/>
      <c r="AZ90" s="254"/>
      <c r="BA90" s="254"/>
      <c r="BB90" s="254"/>
      <c r="BC90" s="254"/>
      <c r="BD90" s="254"/>
      <c r="BE90" s="254"/>
      <c r="BF90" s="254"/>
      <c r="BG90" s="254"/>
      <c r="BH90" s="254"/>
      <c r="BI90" s="254"/>
      <c r="BJ90" s="7"/>
      <c r="BK90" s="7"/>
      <c r="BL90" s="7"/>
      <c r="BM90" s="7"/>
      <c r="BN90" s="7"/>
      <c r="BO90" s="7"/>
      <c r="BP90" s="7"/>
      <c r="BQ90" s="7"/>
      <c r="BR90" s="7"/>
      <c r="BS90" s="7"/>
      <c r="BT90" s="7"/>
      <c r="BU90" s="7"/>
      <c r="BV90" s="7"/>
      <c r="BW90" s="7"/>
      <c r="BX90" s="7"/>
      <c r="BY90" s="7"/>
      <c r="BZ90" s="7"/>
      <c r="CA90" s="7"/>
      <c r="CB90" s="7"/>
      <c r="CC90" s="7"/>
      <c r="CD90" s="7"/>
      <c r="CE90" s="7"/>
      <c r="CF90" s="7"/>
      <c r="CG90" s="7"/>
      <c r="CH90" s="7"/>
      <c r="CI90" s="7"/>
      <c r="CJ90" s="7"/>
      <c r="CK90" s="7"/>
      <c r="CL90" s="7"/>
      <c r="CM90" s="7"/>
      <c r="CN90" s="7"/>
      <c r="CO90" s="7"/>
      <c r="CP90" s="7"/>
      <c r="CQ90" s="7"/>
      <c r="CR90" s="7"/>
      <c r="CS90" s="7"/>
      <c r="CT90" s="7"/>
      <c r="CU90" s="7"/>
      <c r="CV90" s="7"/>
      <c r="CW90" s="7"/>
      <c r="CX90" s="7"/>
      <c r="CY90" s="7"/>
      <c r="CZ90" s="7"/>
      <c r="DA90" s="7"/>
      <c r="DB90" s="7"/>
      <c r="DC90" s="7"/>
      <c r="DD90" s="7"/>
      <c r="DE90" s="7"/>
      <c r="DF90" s="7"/>
      <c r="DG90" s="7"/>
      <c r="DH90" s="7"/>
      <c r="DI90" s="7"/>
      <c r="DJ90" s="7"/>
      <c r="DK90" s="7"/>
      <c r="DL90" s="7"/>
      <c r="DM90" s="7"/>
      <c r="DN90" s="7"/>
      <c r="DO90" s="7"/>
      <c r="DP90" s="7"/>
      <c r="DQ90" s="7"/>
      <c r="DR90" s="7"/>
      <c r="DS90" s="7"/>
      <c r="DT90" s="7"/>
      <c r="DU90" s="7"/>
      <c r="DV90" s="7"/>
      <c r="DW90" s="7"/>
      <c r="DX90" s="7"/>
      <c r="DY90" s="7"/>
      <c r="DZ90" s="7"/>
      <c r="EA90" s="7"/>
      <c r="EB90" s="7"/>
      <c r="EC90" s="7"/>
      <c r="ED90" s="7"/>
      <c r="EE90" s="7"/>
      <c r="EF90" s="7"/>
      <c r="EG90" s="7"/>
      <c r="EH90" s="7"/>
      <c r="EI90" s="7"/>
      <c r="EJ90" s="7"/>
      <c r="EK90" s="7"/>
      <c r="EL90" s="7"/>
      <c r="EM90" s="7"/>
      <c r="EN90" s="7"/>
      <c r="EO90" s="7"/>
      <c r="EP90" s="7"/>
      <c r="EQ90" s="7"/>
      <c r="ER90" s="7"/>
      <c r="ES90" s="7"/>
      <c r="ET90" s="7"/>
    </row>
    <row r="91" spans="1:150" s="36" customFormat="1" ht="69.75" customHeight="1" x14ac:dyDescent="0.45">
      <c r="A91" s="27" t="s">
        <v>173</v>
      </c>
      <c r="B91" s="45" t="s">
        <v>174</v>
      </c>
      <c r="C91" s="55" t="s">
        <v>33</v>
      </c>
      <c r="D91" s="47">
        <v>100</v>
      </c>
      <c r="E91" s="45"/>
      <c r="F91" s="47">
        <f t="shared" si="7"/>
        <v>0</v>
      </c>
      <c r="G91" s="92" t="s">
        <v>69</v>
      </c>
      <c r="H91" s="162" t="s">
        <v>175</v>
      </c>
      <c r="I91" s="224" t="s">
        <v>567</v>
      </c>
      <c r="J91" s="209" t="s">
        <v>568</v>
      </c>
      <c r="K91" s="209"/>
      <c r="L91" s="209"/>
      <c r="M91" s="225" t="s">
        <v>570</v>
      </c>
      <c r="N91" s="226"/>
      <c r="O91" s="227"/>
      <c r="P91" s="255"/>
      <c r="Q91" s="256"/>
      <c r="R91" s="256"/>
      <c r="S91" s="256"/>
      <c r="T91" s="256"/>
      <c r="U91" s="256"/>
      <c r="V91" s="256"/>
      <c r="W91" s="256"/>
      <c r="X91" s="256"/>
      <c r="Y91" s="256"/>
      <c r="Z91" s="256"/>
      <c r="AA91" s="256"/>
      <c r="AB91" s="256"/>
      <c r="AC91" s="256"/>
      <c r="AD91" s="256"/>
      <c r="AE91" s="256"/>
      <c r="AF91" s="256"/>
      <c r="AG91" s="256"/>
      <c r="AH91" s="256"/>
      <c r="AI91" s="256"/>
      <c r="AJ91" s="256"/>
      <c r="AK91" s="256"/>
      <c r="AL91" s="256"/>
      <c r="AM91" s="256"/>
      <c r="AN91" s="256"/>
      <c r="AO91" s="256"/>
      <c r="AP91" s="256"/>
      <c r="AQ91" s="256"/>
      <c r="AR91" s="256"/>
      <c r="AS91" s="256"/>
      <c r="AT91" s="256"/>
      <c r="AU91" s="256"/>
      <c r="AV91" s="256"/>
      <c r="AW91" s="256"/>
      <c r="AX91" s="256"/>
      <c r="AY91" s="243"/>
      <c r="AZ91" s="243"/>
      <c r="BA91" s="243"/>
      <c r="BB91" s="243"/>
      <c r="BC91" s="243"/>
      <c r="BD91" s="244"/>
      <c r="BE91" s="244"/>
      <c r="BF91" s="244"/>
      <c r="BG91" s="244"/>
      <c r="BH91" s="244"/>
      <c r="BI91" s="244"/>
      <c r="BJ91" s="7"/>
      <c r="BK91" s="7"/>
      <c r="BL91" s="7"/>
      <c r="BM91" s="7"/>
      <c r="BN91" s="7"/>
      <c r="BO91" s="7"/>
      <c r="BP91" s="7"/>
      <c r="BQ91" s="7"/>
      <c r="BR91" s="7"/>
      <c r="BS91" s="7"/>
      <c r="BT91" s="7"/>
      <c r="BU91" s="7"/>
      <c r="BV91" s="7"/>
      <c r="BW91" s="7"/>
      <c r="BX91" s="7"/>
      <c r="BY91" s="7"/>
      <c r="BZ91" s="7"/>
      <c r="CA91" s="7"/>
      <c r="CB91" s="7"/>
      <c r="CC91" s="7"/>
      <c r="CD91" s="7"/>
      <c r="CE91" s="7"/>
      <c r="CF91" s="7"/>
      <c r="CG91" s="7"/>
      <c r="CH91" s="7"/>
      <c r="CI91" s="7"/>
      <c r="CJ91" s="7"/>
      <c r="CK91" s="7"/>
      <c r="CL91" s="7"/>
      <c r="CM91" s="7"/>
      <c r="CN91" s="7"/>
      <c r="CO91" s="7"/>
      <c r="CP91" s="7"/>
      <c r="CQ91" s="7"/>
      <c r="CR91" s="7"/>
      <c r="CS91" s="7"/>
      <c r="CT91" s="7"/>
      <c r="CU91" s="7"/>
      <c r="CV91" s="7"/>
      <c r="CW91" s="7"/>
      <c r="CX91" s="7"/>
      <c r="CY91" s="7"/>
      <c r="CZ91" s="7"/>
      <c r="DA91" s="7"/>
      <c r="DB91" s="7"/>
      <c r="DC91" s="7"/>
      <c r="DD91" s="7"/>
      <c r="DE91" s="7"/>
      <c r="DF91" s="7"/>
      <c r="DG91" s="7"/>
      <c r="DH91" s="7"/>
      <c r="DI91" s="7"/>
      <c r="DJ91" s="7"/>
      <c r="DK91" s="7"/>
      <c r="DL91" s="7"/>
      <c r="DM91" s="7"/>
      <c r="DN91" s="7"/>
      <c r="DO91" s="7"/>
      <c r="DP91" s="7"/>
      <c r="DQ91" s="7"/>
      <c r="DR91" s="7"/>
      <c r="DS91" s="7"/>
      <c r="DT91" s="7"/>
      <c r="DU91" s="7"/>
      <c r="DV91" s="7"/>
      <c r="DW91" s="7"/>
      <c r="DX91" s="7"/>
      <c r="DY91" s="7"/>
      <c r="DZ91" s="7"/>
      <c r="EA91" s="7"/>
      <c r="EB91" s="7"/>
      <c r="EC91" s="7"/>
      <c r="ED91" s="7"/>
      <c r="EE91" s="7"/>
      <c r="EF91" s="7"/>
      <c r="EG91" s="7"/>
      <c r="EH91" s="7"/>
      <c r="EI91" s="7"/>
      <c r="EJ91" s="7"/>
      <c r="EK91" s="7"/>
      <c r="EL91" s="7"/>
      <c r="EM91" s="7"/>
      <c r="EN91" s="7"/>
      <c r="EO91" s="7"/>
      <c r="EP91" s="7"/>
      <c r="EQ91" s="7"/>
      <c r="ER91" s="7"/>
      <c r="ES91" s="7"/>
      <c r="ET91" s="7"/>
    </row>
    <row r="92" spans="1:150" s="54" customFormat="1" ht="65.650000000000006" x14ac:dyDescent="0.45">
      <c r="A92" s="18" t="s">
        <v>176</v>
      </c>
      <c r="B92" s="45" t="s">
        <v>177</v>
      </c>
      <c r="C92" s="55" t="s">
        <v>33</v>
      </c>
      <c r="D92" s="47">
        <v>86.25</v>
      </c>
      <c r="E92" s="45"/>
      <c r="F92" s="47">
        <f t="shared" si="7"/>
        <v>0</v>
      </c>
      <c r="G92" s="92" t="s">
        <v>69</v>
      </c>
      <c r="H92" s="318" t="s">
        <v>448</v>
      </c>
      <c r="I92" s="224" t="s">
        <v>567</v>
      </c>
      <c r="J92" s="209" t="s">
        <v>577</v>
      </c>
      <c r="K92" s="209"/>
      <c r="L92" s="209"/>
      <c r="M92" s="235"/>
      <c r="N92" s="226"/>
      <c r="O92" s="227"/>
      <c r="P92" s="255"/>
      <c r="Q92" s="256"/>
      <c r="R92" s="256"/>
      <c r="S92" s="256"/>
      <c r="T92" s="256"/>
      <c r="U92" s="256"/>
      <c r="V92" s="256"/>
      <c r="W92" s="256"/>
      <c r="X92" s="256"/>
      <c r="Y92" s="256"/>
      <c r="Z92" s="256"/>
      <c r="AA92" s="256"/>
      <c r="AB92" s="256"/>
      <c r="AC92" s="256"/>
      <c r="AD92" s="256"/>
      <c r="AE92" s="256"/>
      <c r="AF92" s="256"/>
      <c r="AG92" s="256"/>
      <c r="AH92" s="256"/>
      <c r="AI92" s="256"/>
      <c r="AJ92" s="256"/>
      <c r="AK92" s="256"/>
      <c r="AL92" s="256"/>
      <c r="AM92" s="256"/>
      <c r="AN92" s="256"/>
      <c r="AO92" s="256"/>
      <c r="AP92" s="256"/>
      <c r="AQ92" s="256"/>
      <c r="AR92" s="256"/>
      <c r="AS92" s="256"/>
      <c r="AT92" s="256"/>
      <c r="AU92" s="256"/>
      <c r="AV92" s="256"/>
      <c r="AW92" s="256"/>
      <c r="AX92" s="256"/>
      <c r="AY92" s="243"/>
      <c r="AZ92" s="243"/>
      <c r="BA92" s="243"/>
      <c r="BB92" s="243"/>
      <c r="BC92" s="243"/>
      <c r="BD92" s="244"/>
      <c r="BE92" s="244"/>
      <c r="BF92" s="244"/>
      <c r="BG92" s="244"/>
      <c r="BH92" s="244"/>
      <c r="BI92" s="244"/>
    </row>
    <row r="93" spans="1:150" s="36" customFormat="1" ht="409.5" x14ac:dyDescent="0.45">
      <c r="A93" s="303" t="s">
        <v>178</v>
      </c>
      <c r="B93" s="304"/>
      <c r="C93" s="304"/>
      <c r="D93" s="304"/>
      <c r="E93" s="304"/>
      <c r="F93" s="305"/>
      <c r="G93" s="77"/>
      <c r="H93" s="13" t="s">
        <v>598</v>
      </c>
      <c r="I93" s="254"/>
      <c r="J93" s="254"/>
      <c r="K93" s="254"/>
      <c r="L93" s="254"/>
      <c r="M93" s="254"/>
      <c r="N93" s="254"/>
      <c r="O93" s="254"/>
      <c r="P93" s="254"/>
      <c r="Q93" s="254"/>
      <c r="R93" s="254"/>
      <c r="S93" s="254"/>
      <c r="T93" s="254"/>
      <c r="U93" s="254"/>
      <c r="V93" s="254"/>
      <c r="W93" s="254"/>
      <c r="X93" s="254"/>
      <c r="Y93" s="254"/>
      <c r="Z93" s="254"/>
      <c r="AA93" s="254"/>
      <c r="AB93" s="254"/>
      <c r="AC93" s="254"/>
      <c r="AD93" s="254"/>
      <c r="AE93" s="254"/>
      <c r="AF93" s="254"/>
      <c r="AG93" s="254"/>
      <c r="AH93" s="254"/>
      <c r="AI93" s="254"/>
      <c r="AJ93" s="254"/>
      <c r="AK93" s="254"/>
      <c r="AL93" s="254"/>
      <c r="AM93" s="254"/>
      <c r="AN93" s="254"/>
      <c r="AO93" s="254"/>
      <c r="AP93" s="254"/>
      <c r="AQ93" s="254"/>
      <c r="AR93" s="254"/>
      <c r="AS93" s="254"/>
      <c r="AT93" s="254"/>
      <c r="AU93" s="254"/>
      <c r="AV93" s="254"/>
      <c r="AW93" s="254"/>
      <c r="AX93" s="254"/>
      <c r="AY93" s="254"/>
      <c r="AZ93" s="254"/>
      <c r="BA93" s="254"/>
      <c r="BB93" s="254"/>
      <c r="BC93" s="254"/>
      <c r="BD93" s="254"/>
      <c r="BE93" s="254"/>
      <c r="BF93" s="254"/>
      <c r="BG93" s="254"/>
      <c r="BH93" s="254"/>
      <c r="BI93" s="254"/>
      <c r="BJ93" s="7"/>
      <c r="BK93" s="7"/>
      <c r="BL93" s="7"/>
      <c r="BM93" s="7"/>
      <c r="BN93" s="7"/>
      <c r="BO93" s="7"/>
      <c r="BP93" s="7"/>
      <c r="BQ93" s="7"/>
      <c r="BR93" s="7"/>
      <c r="BS93" s="7"/>
      <c r="BT93" s="7"/>
      <c r="BU93" s="7"/>
      <c r="BV93" s="7"/>
      <c r="BW93" s="7"/>
      <c r="BX93" s="7"/>
      <c r="BY93" s="7"/>
      <c r="BZ93" s="7"/>
      <c r="CA93" s="7"/>
      <c r="CB93" s="7"/>
      <c r="CC93" s="7"/>
      <c r="CD93" s="7"/>
      <c r="CE93" s="7"/>
      <c r="CF93" s="7"/>
      <c r="CG93" s="7"/>
      <c r="CH93" s="7"/>
      <c r="CI93" s="7"/>
      <c r="CJ93" s="7"/>
      <c r="CK93" s="7"/>
      <c r="CL93" s="7"/>
      <c r="CM93" s="7"/>
      <c r="CN93" s="7"/>
      <c r="CO93" s="7"/>
      <c r="CP93" s="7"/>
      <c r="CQ93" s="7"/>
      <c r="CR93" s="7"/>
      <c r="CS93" s="7"/>
      <c r="CT93" s="7"/>
      <c r="CU93" s="7"/>
      <c r="CV93" s="7"/>
      <c r="CW93" s="7"/>
      <c r="CX93" s="7"/>
      <c r="CY93" s="7"/>
      <c r="CZ93" s="7"/>
      <c r="DA93" s="7"/>
      <c r="DB93" s="7"/>
      <c r="DC93" s="7"/>
      <c r="DD93" s="7"/>
      <c r="DE93" s="7"/>
      <c r="DF93" s="7"/>
      <c r="DG93" s="7"/>
      <c r="DH93" s="7"/>
      <c r="DI93" s="7"/>
      <c r="DJ93" s="7"/>
      <c r="DK93" s="7"/>
      <c r="DL93" s="7"/>
      <c r="DM93" s="7"/>
      <c r="DN93" s="7"/>
      <c r="DO93" s="7"/>
      <c r="DP93" s="7"/>
      <c r="DQ93" s="7"/>
      <c r="DR93" s="7"/>
      <c r="DS93" s="7"/>
      <c r="DT93" s="7"/>
      <c r="DU93" s="7"/>
      <c r="DV93" s="7"/>
      <c r="DW93" s="7"/>
      <c r="DX93" s="7"/>
      <c r="DY93" s="7"/>
      <c r="DZ93" s="7"/>
      <c r="EA93" s="7"/>
      <c r="EB93" s="7"/>
      <c r="EC93" s="7"/>
      <c r="ED93" s="7"/>
      <c r="EE93" s="7"/>
      <c r="EF93" s="7"/>
      <c r="EG93" s="7"/>
      <c r="EH93" s="7"/>
      <c r="EI93" s="7"/>
      <c r="EJ93" s="7"/>
      <c r="EK93" s="7"/>
      <c r="EL93" s="7"/>
      <c r="EM93" s="7"/>
      <c r="EN93" s="7"/>
      <c r="EO93" s="7"/>
      <c r="EP93" s="7"/>
      <c r="EQ93" s="7"/>
      <c r="ER93" s="7"/>
      <c r="ES93" s="7"/>
      <c r="ET93" s="7"/>
    </row>
    <row r="94" spans="1:150" s="54" customFormat="1" ht="58.15" customHeight="1" x14ac:dyDescent="0.45">
      <c r="A94" s="93" t="s">
        <v>179</v>
      </c>
      <c r="B94" s="45" t="s">
        <v>180</v>
      </c>
      <c r="C94" s="45" t="s">
        <v>118</v>
      </c>
      <c r="D94" s="47">
        <v>300</v>
      </c>
      <c r="E94" s="45"/>
      <c r="F94" s="47">
        <f t="shared" si="7"/>
        <v>0</v>
      </c>
      <c r="G94" s="92" t="s">
        <v>69</v>
      </c>
      <c r="H94" s="177" t="s">
        <v>599</v>
      </c>
      <c r="I94" s="224" t="s">
        <v>582</v>
      </c>
      <c r="J94" s="209" t="s">
        <v>577</v>
      </c>
      <c r="K94" s="209" t="s">
        <v>575</v>
      </c>
      <c r="L94" s="209"/>
      <c r="M94" s="235"/>
      <c r="N94" s="226"/>
      <c r="O94" s="227"/>
      <c r="P94" s="237">
        <v>1</v>
      </c>
      <c r="Q94" s="237">
        <v>1</v>
      </c>
      <c r="R94" s="237">
        <v>1</v>
      </c>
      <c r="S94" s="238"/>
      <c r="T94" s="237">
        <v>1</v>
      </c>
      <c r="U94" s="238"/>
      <c r="V94" s="237">
        <v>1</v>
      </c>
      <c r="W94" s="238"/>
      <c r="X94" s="237">
        <v>1</v>
      </c>
      <c r="Y94" s="238"/>
      <c r="Z94" s="237">
        <v>1</v>
      </c>
      <c r="AA94" s="238"/>
      <c r="AB94" s="237">
        <v>1</v>
      </c>
      <c r="AC94" s="237">
        <v>1</v>
      </c>
      <c r="AD94" s="237">
        <v>1</v>
      </c>
      <c r="AE94" s="237">
        <v>1</v>
      </c>
      <c r="AF94" s="237">
        <v>1</v>
      </c>
      <c r="AG94" s="237">
        <v>1</v>
      </c>
      <c r="AH94" s="237">
        <v>1</v>
      </c>
      <c r="AI94" s="237">
        <v>1</v>
      </c>
      <c r="AJ94" s="237">
        <v>1</v>
      </c>
      <c r="AK94" s="238"/>
      <c r="AL94" s="238"/>
      <c r="AM94" s="238"/>
      <c r="AN94" s="238"/>
      <c r="AO94" s="238"/>
      <c r="AP94" s="238"/>
      <c r="AQ94" s="238"/>
      <c r="AR94" s="238"/>
      <c r="AS94" s="238"/>
      <c r="AT94" s="238"/>
      <c r="AU94" s="238"/>
      <c r="AV94" s="238"/>
      <c r="AW94" s="238"/>
      <c r="AX94" s="238"/>
      <c r="AY94" s="206">
        <v>1</v>
      </c>
      <c r="AZ94" s="206">
        <v>1</v>
      </c>
      <c r="BA94" s="206">
        <v>1</v>
      </c>
      <c r="BB94" s="206">
        <v>1</v>
      </c>
      <c r="BC94" s="206">
        <v>1</v>
      </c>
      <c r="BD94" s="231"/>
      <c r="BE94" s="231"/>
      <c r="BF94" s="231"/>
      <c r="BG94" s="231"/>
      <c r="BH94" s="231"/>
      <c r="BI94" s="231"/>
    </row>
    <row r="95" spans="1:150" s="54" customFormat="1" ht="221.65" customHeight="1" x14ac:dyDescent="0.45">
      <c r="A95" s="93" t="s">
        <v>181</v>
      </c>
      <c r="B95" s="45" t="s">
        <v>182</v>
      </c>
      <c r="C95" s="45" t="s">
        <v>118</v>
      </c>
      <c r="D95" s="47">
        <v>808.74</v>
      </c>
      <c r="E95" s="45"/>
      <c r="F95" s="47">
        <f t="shared" si="7"/>
        <v>0</v>
      </c>
      <c r="G95" s="92" t="s">
        <v>69</v>
      </c>
      <c r="H95" s="177" t="s">
        <v>449</v>
      </c>
      <c r="I95" s="224" t="s">
        <v>582</v>
      </c>
      <c r="J95" s="209" t="s">
        <v>577</v>
      </c>
      <c r="K95" s="209" t="s">
        <v>575</v>
      </c>
      <c r="L95" s="209"/>
      <c r="M95" s="235"/>
      <c r="N95" s="226"/>
      <c r="O95" s="227"/>
      <c r="P95" s="239"/>
      <c r="Q95" s="238"/>
      <c r="R95" s="238"/>
      <c r="S95" s="238"/>
      <c r="T95" s="238"/>
      <c r="U95" s="238"/>
      <c r="V95" s="238"/>
      <c r="W95" s="238"/>
      <c r="X95" s="238"/>
      <c r="Y95" s="238"/>
      <c r="Z95" s="238"/>
      <c r="AA95" s="238"/>
      <c r="AB95" s="238"/>
      <c r="AC95" s="238"/>
      <c r="AD95" s="238"/>
      <c r="AE95" s="238"/>
      <c r="AF95" s="238"/>
      <c r="AG95" s="238"/>
      <c r="AH95" s="238"/>
      <c r="AI95" s="238"/>
      <c r="AJ95" s="238"/>
      <c r="AK95" s="237">
        <v>1</v>
      </c>
      <c r="AL95" s="237">
        <v>1</v>
      </c>
      <c r="AM95" s="237">
        <v>1</v>
      </c>
      <c r="AN95" s="237">
        <v>1</v>
      </c>
      <c r="AO95" s="237">
        <v>1</v>
      </c>
      <c r="AP95" s="237">
        <v>1</v>
      </c>
      <c r="AQ95" s="237">
        <v>1</v>
      </c>
      <c r="AR95" s="237">
        <v>1</v>
      </c>
      <c r="AS95" s="237">
        <v>1</v>
      </c>
      <c r="AT95" s="237">
        <v>1</v>
      </c>
      <c r="AU95" s="237">
        <v>1</v>
      </c>
      <c r="AV95" s="237">
        <v>1</v>
      </c>
      <c r="AW95" s="237">
        <v>1</v>
      </c>
      <c r="AX95" s="237">
        <v>1</v>
      </c>
      <c r="AY95" s="237">
        <v>1</v>
      </c>
      <c r="AZ95" s="237">
        <v>1</v>
      </c>
      <c r="BA95" s="237">
        <v>1</v>
      </c>
      <c r="BB95" s="237">
        <v>1</v>
      </c>
      <c r="BC95" s="237">
        <v>1</v>
      </c>
      <c r="BD95" s="231"/>
      <c r="BE95" s="231"/>
      <c r="BF95" s="231"/>
      <c r="BG95" s="231"/>
      <c r="BH95" s="231"/>
      <c r="BI95" s="231"/>
    </row>
    <row r="96" spans="1:150" s="54" customFormat="1" ht="28.5" x14ac:dyDescent="0.45">
      <c r="A96" s="27" t="s">
        <v>183</v>
      </c>
      <c r="B96" s="45" t="s">
        <v>99</v>
      </c>
      <c r="C96" s="55" t="s">
        <v>33</v>
      </c>
      <c r="D96" s="47">
        <v>57.5</v>
      </c>
      <c r="E96" s="45"/>
      <c r="F96" s="47">
        <f t="shared" si="7"/>
        <v>0</v>
      </c>
      <c r="G96" s="92" t="s">
        <v>69</v>
      </c>
      <c r="H96" s="43" t="s">
        <v>184</v>
      </c>
      <c r="I96" s="224" t="s">
        <v>567</v>
      </c>
      <c r="J96" s="209" t="s">
        <v>568</v>
      </c>
      <c r="K96" s="209" t="s">
        <v>575</v>
      </c>
      <c r="L96" s="209"/>
      <c r="M96" s="225" t="s">
        <v>570</v>
      </c>
      <c r="N96" s="226"/>
      <c r="O96" s="227"/>
      <c r="P96" s="239"/>
      <c r="Q96" s="238"/>
      <c r="R96" s="237">
        <v>1</v>
      </c>
      <c r="S96" s="238"/>
      <c r="T96" s="237">
        <v>1</v>
      </c>
      <c r="U96" s="238"/>
      <c r="V96" s="237">
        <v>1</v>
      </c>
      <c r="W96" s="238"/>
      <c r="X96" s="237">
        <v>1</v>
      </c>
      <c r="Y96" s="237">
        <v>1</v>
      </c>
      <c r="Z96" s="238"/>
      <c r="AA96" s="238"/>
      <c r="AB96" s="238"/>
      <c r="AC96" s="238"/>
      <c r="AD96" s="238"/>
      <c r="AE96" s="238"/>
      <c r="AF96" s="238"/>
      <c r="AG96" s="238"/>
      <c r="AH96" s="238"/>
      <c r="AI96" s="238"/>
      <c r="AJ96" s="238"/>
      <c r="AK96" s="238"/>
      <c r="AL96" s="238"/>
      <c r="AM96" s="238"/>
      <c r="AN96" s="238"/>
      <c r="AO96" s="238"/>
      <c r="AP96" s="238"/>
      <c r="AQ96" s="238"/>
      <c r="AR96" s="238"/>
      <c r="AS96" s="238"/>
      <c r="AT96" s="238"/>
      <c r="AU96" s="238"/>
      <c r="AV96" s="238"/>
      <c r="AW96" s="238"/>
      <c r="AX96" s="238"/>
      <c r="AY96" s="230"/>
      <c r="AZ96" s="230"/>
      <c r="BA96" s="230"/>
      <c r="BB96" s="230"/>
      <c r="BC96" s="230"/>
      <c r="BD96" s="231"/>
      <c r="BE96" s="231"/>
      <c r="BF96" s="231"/>
      <c r="BG96" s="231"/>
      <c r="BH96" s="231"/>
      <c r="BI96" s="231"/>
    </row>
    <row r="97" spans="1:150" s="54" customFormat="1" ht="40.15" x14ac:dyDescent="0.45">
      <c r="A97" s="18" t="s">
        <v>185</v>
      </c>
      <c r="B97" s="52" t="s">
        <v>186</v>
      </c>
      <c r="C97" s="55" t="s">
        <v>33</v>
      </c>
      <c r="D97" s="47">
        <v>57.5</v>
      </c>
      <c r="E97" s="40"/>
      <c r="F97" s="47">
        <f t="shared" si="7"/>
        <v>0</v>
      </c>
      <c r="G97" s="92" t="s">
        <v>69</v>
      </c>
      <c r="H97" s="163" t="s">
        <v>187</v>
      </c>
      <c r="I97" s="224" t="s">
        <v>581</v>
      </c>
      <c r="J97" s="234" t="s">
        <v>574</v>
      </c>
      <c r="K97" s="209" t="s">
        <v>575</v>
      </c>
      <c r="L97" s="234"/>
      <c r="M97" s="235"/>
      <c r="N97" s="226"/>
      <c r="O97" s="227"/>
      <c r="P97" s="249"/>
      <c r="Q97" s="237">
        <v>2</v>
      </c>
      <c r="R97" s="237">
        <v>1</v>
      </c>
      <c r="S97" s="246"/>
      <c r="T97" s="237">
        <v>1</v>
      </c>
      <c r="U97" s="246"/>
      <c r="V97" s="237">
        <v>1</v>
      </c>
      <c r="W97" s="246"/>
      <c r="X97" s="246"/>
      <c r="Y97" s="246"/>
      <c r="Z97" s="237">
        <v>1</v>
      </c>
      <c r="AA97" s="237">
        <v>1</v>
      </c>
      <c r="AB97" s="246"/>
      <c r="AC97" s="246"/>
      <c r="AD97" s="237">
        <v>1</v>
      </c>
      <c r="AE97" s="246"/>
      <c r="AF97" s="246"/>
      <c r="AG97" s="246"/>
      <c r="AH97" s="237">
        <v>1</v>
      </c>
      <c r="AI97" s="246"/>
      <c r="AJ97" s="246"/>
      <c r="AK97" s="246"/>
      <c r="AL97" s="246"/>
      <c r="AM97" s="246"/>
      <c r="AN97" s="246"/>
      <c r="AO97" s="246"/>
      <c r="AP97" s="246"/>
      <c r="AQ97" s="246"/>
      <c r="AR97" s="246"/>
      <c r="AS97" s="246"/>
      <c r="AT97" s="246"/>
      <c r="AU97" s="246"/>
      <c r="AV97" s="246"/>
      <c r="AW97" s="246"/>
      <c r="AX97" s="246"/>
      <c r="AY97" s="230"/>
      <c r="AZ97" s="230"/>
      <c r="BA97" s="230"/>
      <c r="BB97" s="230"/>
      <c r="BC97" s="230"/>
      <c r="BD97" s="231"/>
      <c r="BE97" s="231"/>
      <c r="BF97" s="231"/>
      <c r="BG97" s="231"/>
      <c r="BH97" s="231"/>
      <c r="BI97" s="231"/>
    </row>
    <row r="98" spans="1:150" s="36" customFormat="1" ht="25.5" customHeight="1" x14ac:dyDescent="0.45">
      <c r="A98" s="303" t="s">
        <v>188</v>
      </c>
      <c r="B98" s="304"/>
      <c r="C98" s="304"/>
      <c r="D98" s="304"/>
      <c r="E98" s="304"/>
      <c r="F98" s="305"/>
      <c r="G98" s="164"/>
      <c r="H98" s="94"/>
      <c r="I98" s="254"/>
      <c r="J98" s="254"/>
      <c r="K98" s="254"/>
      <c r="L98" s="254"/>
      <c r="M98" s="254"/>
      <c r="N98" s="254"/>
      <c r="O98" s="254"/>
      <c r="P98" s="254"/>
      <c r="Q98" s="254"/>
      <c r="R98" s="254"/>
      <c r="S98" s="254"/>
      <c r="T98" s="254"/>
      <c r="U98" s="254"/>
      <c r="V98" s="254"/>
      <c r="W98" s="254"/>
      <c r="X98" s="254"/>
      <c r="Y98" s="254"/>
      <c r="Z98" s="254"/>
      <c r="AA98" s="254"/>
      <c r="AB98" s="254"/>
      <c r="AC98" s="254"/>
      <c r="AD98" s="254"/>
      <c r="AE98" s="254"/>
      <c r="AF98" s="254"/>
      <c r="AG98" s="254"/>
      <c r="AH98" s="254"/>
      <c r="AI98" s="254"/>
      <c r="AJ98" s="254"/>
      <c r="AK98" s="254"/>
      <c r="AL98" s="254"/>
      <c r="AM98" s="254"/>
      <c r="AN98" s="254"/>
      <c r="AO98" s="254"/>
      <c r="AP98" s="254"/>
      <c r="AQ98" s="254"/>
      <c r="AR98" s="254"/>
      <c r="AS98" s="254"/>
      <c r="AT98" s="254"/>
      <c r="AU98" s="254"/>
      <c r="AV98" s="254"/>
      <c r="AW98" s="254"/>
      <c r="AX98" s="254"/>
      <c r="AY98" s="254"/>
      <c r="AZ98" s="254"/>
      <c r="BA98" s="254"/>
      <c r="BB98" s="254"/>
      <c r="BC98" s="254"/>
      <c r="BD98" s="254"/>
      <c r="BE98" s="254"/>
      <c r="BF98" s="254"/>
      <c r="BG98" s="254"/>
      <c r="BH98" s="254"/>
      <c r="BI98" s="254"/>
      <c r="BJ98" s="7"/>
      <c r="BK98" s="7"/>
      <c r="BL98" s="7"/>
      <c r="BM98" s="7"/>
      <c r="BN98" s="7"/>
      <c r="BO98" s="7"/>
      <c r="BP98" s="7"/>
      <c r="BQ98" s="7"/>
      <c r="BR98" s="7"/>
      <c r="BS98" s="7"/>
      <c r="BT98" s="7"/>
      <c r="BU98" s="7"/>
      <c r="BV98" s="7"/>
      <c r="BW98" s="7"/>
      <c r="BX98" s="7"/>
      <c r="BY98" s="7"/>
      <c r="BZ98" s="7"/>
      <c r="CA98" s="7"/>
      <c r="CB98" s="7"/>
      <c r="CC98" s="7"/>
      <c r="CD98" s="7"/>
      <c r="CE98" s="7"/>
      <c r="CF98" s="7"/>
      <c r="CG98" s="7"/>
      <c r="CH98" s="7"/>
      <c r="CI98" s="7"/>
      <c r="CJ98" s="7"/>
      <c r="CK98" s="7"/>
      <c r="CL98" s="7"/>
      <c r="CM98" s="7"/>
      <c r="CN98" s="7"/>
      <c r="CO98" s="7"/>
      <c r="CP98" s="7"/>
      <c r="CQ98" s="7"/>
      <c r="CR98" s="7"/>
      <c r="CS98" s="7"/>
      <c r="CT98" s="7"/>
      <c r="CU98" s="7"/>
      <c r="CV98" s="7"/>
      <c r="CW98" s="7"/>
      <c r="CX98" s="7"/>
      <c r="CY98" s="7"/>
      <c r="CZ98" s="7"/>
      <c r="DA98" s="7"/>
      <c r="DB98" s="7"/>
      <c r="DC98" s="7"/>
      <c r="DD98" s="7"/>
      <c r="DE98" s="7"/>
      <c r="DF98" s="7"/>
      <c r="DG98" s="7"/>
      <c r="DH98" s="7"/>
      <c r="DI98" s="7"/>
      <c r="DJ98" s="7"/>
      <c r="DK98" s="7"/>
      <c r="DL98" s="7"/>
      <c r="DM98" s="7"/>
      <c r="DN98" s="7"/>
      <c r="DO98" s="7"/>
      <c r="DP98" s="7"/>
      <c r="DQ98" s="7"/>
      <c r="DR98" s="7"/>
      <c r="DS98" s="7"/>
      <c r="DT98" s="7"/>
      <c r="DU98" s="7"/>
      <c r="DV98" s="7"/>
      <c r="DW98" s="7"/>
      <c r="DX98" s="7"/>
      <c r="DY98" s="7"/>
      <c r="DZ98" s="7"/>
      <c r="EA98" s="7"/>
      <c r="EB98" s="7"/>
      <c r="EC98" s="7"/>
      <c r="ED98" s="7"/>
      <c r="EE98" s="7"/>
      <c r="EF98" s="7"/>
      <c r="EG98" s="7"/>
      <c r="EH98" s="7"/>
      <c r="EI98" s="7"/>
      <c r="EJ98" s="7"/>
      <c r="EK98" s="7"/>
      <c r="EL98" s="7"/>
      <c r="EM98" s="7"/>
      <c r="EN98" s="7"/>
      <c r="EO98" s="7"/>
      <c r="EP98" s="7"/>
      <c r="EQ98" s="7"/>
      <c r="ER98" s="7"/>
      <c r="ES98" s="7"/>
      <c r="ET98" s="7"/>
    </row>
    <row r="99" spans="1:150" s="36" customFormat="1" ht="146.25" customHeight="1" x14ac:dyDescent="0.45">
      <c r="A99" s="27" t="s">
        <v>189</v>
      </c>
      <c r="B99" s="45" t="s">
        <v>99</v>
      </c>
      <c r="C99" s="55" t="s">
        <v>33</v>
      </c>
      <c r="D99" s="47">
        <v>300</v>
      </c>
      <c r="E99" s="45"/>
      <c r="F99" s="45"/>
      <c r="G99" s="165"/>
      <c r="H99" s="174" t="s">
        <v>450</v>
      </c>
      <c r="I99" s="224" t="s">
        <v>567</v>
      </c>
      <c r="J99" s="209" t="s">
        <v>568</v>
      </c>
      <c r="K99" s="209" t="s">
        <v>588</v>
      </c>
      <c r="L99" s="209"/>
      <c r="M99" s="225" t="s">
        <v>570</v>
      </c>
      <c r="N99" s="226"/>
      <c r="O99" s="227"/>
      <c r="P99" s="239"/>
      <c r="Q99" s="238"/>
      <c r="R99" s="238"/>
      <c r="S99" s="238"/>
      <c r="T99" s="238"/>
      <c r="U99" s="238"/>
      <c r="V99" s="238"/>
      <c r="W99" s="238"/>
      <c r="X99" s="238"/>
      <c r="Y99" s="238"/>
      <c r="Z99" s="238"/>
      <c r="AA99" s="238"/>
      <c r="AB99" s="238"/>
      <c r="AC99" s="238"/>
      <c r="AD99" s="238"/>
      <c r="AE99" s="238"/>
      <c r="AF99" s="238"/>
      <c r="AG99" s="238"/>
      <c r="AH99" s="238"/>
      <c r="AI99" s="238"/>
      <c r="AJ99" s="238"/>
      <c r="AK99" s="238"/>
      <c r="AL99" s="237">
        <v>1</v>
      </c>
      <c r="AM99" s="238"/>
      <c r="AN99" s="237">
        <v>1</v>
      </c>
      <c r="AO99" s="238"/>
      <c r="AP99" s="237">
        <v>1</v>
      </c>
      <c r="AQ99" s="238"/>
      <c r="AR99" s="238"/>
      <c r="AS99" s="238"/>
      <c r="AT99" s="238"/>
      <c r="AU99" s="238"/>
      <c r="AV99" s="238"/>
      <c r="AW99" s="238"/>
      <c r="AX99" s="238"/>
      <c r="AY99" s="230"/>
      <c r="AZ99" s="230"/>
      <c r="BA99" s="230"/>
      <c r="BB99" s="230"/>
      <c r="BC99" s="230"/>
      <c r="BD99" s="231"/>
      <c r="BE99" s="231"/>
      <c r="BF99" s="231"/>
      <c r="BG99" s="231"/>
      <c r="BH99" s="231"/>
      <c r="BI99" s="231"/>
      <c r="BJ99" s="7"/>
      <c r="BK99" s="7"/>
      <c r="BL99" s="7"/>
      <c r="BM99" s="7"/>
      <c r="BN99" s="7"/>
      <c r="BO99" s="7"/>
      <c r="BP99" s="7"/>
      <c r="BQ99" s="7"/>
      <c r="BR99" s="7"/>
      <c r="BS99" s="7"/>
      <c r="BT99" s="7"/>
      <c r="BU99" s="7"/>
      <c r="BV99" s="7"/>
      <c r="BW99" s="7"/>
      <c r="BX99" s="7"/>
      <c r="BY99" s="7"/>
      <c r="BZ99" s="7"/>
      <c r="CA99" s="7"/>
      <c r="CB99" s="7"/>
      <c r="CC99" s="7"/>
      <c r="CD99" s="7"/>
      <c r="CE99" s="7"/>
      <c r="CF99" s="7"/>
      <c r="CG99" s="7"/>
      <c r="CH99" s="7"/>
      <c r="CI99" s="7"/>
      <c r="CJ99" s="7"/>
      <c r="CK99" s="7"/>
      <c r="CL99" s="7"/>
      <c r="CM99" s="7"/>
      <c r="CN99" s="7"/>
      <c r="CO99" s="7"/>
      <c r="CP99" s="7"/>
      <c r="CQ99" s="7"/>
      <c r="CR99" s="7"/>
      <c r="CS99" s="7"/>
      <c r="CT99" s="7"/>
      <c r="CU99" s="7"/>
      <c r="CV99" s="7"/>
      <c r="CW99" s="7"/>
      <c r="CX99" s="7"/>
      <c r="CY99" s="7"/>
      <c r="CZ99" s="7"/>
      <c r="DA99" s="7"/>
      <c r="DB99" s="7"/>
      <c r="DC99" s="7"/>
      <c r="DD99" s="7"/>
      <c r="DE99" s="7"/>
      <c r="DF99" s="7"/>
      <c r="DG99" s="7"/>
      <c r="DH99" s="7"/>
      <c r="DI99" s="7"/>
      <c r="DJ99" s="7"/>
      <c r="DK99" s="7"/>
      <c r="DL99" s="7"/>
      <c r="DM99" s="7"/>
      <c r="DN99" s="7"/>
      <c r="DO99" s="7"/>
      <c r="DP99" s="7"/>
      <c r="DQ99" s="7"/>
      <c r="DR99" s="7"/>
      <c r="DS99" s="7"/>
      <c r="DT99" s="7"/>
      <c r="DU99" s="7"/>
      <c r="DV99" s="7"/>
      <c r="DW99" s="7"/>
      <c r="DX99" s="7"/>
      <c r="DY99" s="7"/>
      <c r="DZ99" s="7"/>
      <c r="EA99" s="7"/>
      <c r="EB99" s="7"/>
      <c r="EC99" s="7"/>
      <c r="ED99" s="7"/>
      <c r="EE99" s="7"/>
      <c r="EF99" s="7"/>
      <c r="EG99" s="7"/>
      <c r="EH99" s="7"/>
      <c r="EI99" s="7"/>
      <c r="EJ99" s="7"/>
      <c r="EK99" s="7"/>
      <c r="EL99" s="7"/>
      <c r="EM99" s="7"/>
      <c r="EN99" s="7"/>
      <c r="EO99" s="7"/>
      <c r="EP99" s="7"/>
      <c r="EQ99" s="7"/>
      <c r="ER99" s="7"/>
      <c r="ES99" s="7"/>
      <c r="ET99" s="7"/>
    </row>
    <row r="100" spans="1:150" s="36" customFormat="1" ht="225" customHeight="1" x14ac:dyDescent="0.45">
      <c r="A100" s="303" t="s">
        <v>190</v>
      </c>
      <c r="B100" s="304"/>
      <c r="C100" s="304"/>
      <c r="D100" s="304"/>
      <c r="E100" s="304"/>
      <c r="F100" s="305"/>
      <c r="G100" s="77"/>
      <c r="H100" s="177" t="s">
        <v>397</v>
      </c>
      <c r="I100" s="254"/>
      <c r="J100" s="254"/>
      <c r="K100" s="254"/>
      <c r="L100" s="254"/>
      <c r="M100" s="254"/>
      <c r="N100" s="254"/>
      <c r="O100" s="254"/>
      <c r="P100" s="254"/>
      <c r="Q100" s="254"/>
      <c r="R100" s="254"/>
      <c r="S100" s="254"/>
      <c r="T100" s="254"/>
      <c r="U100" s="254"/>
      <c r="V100" s="254"/>
      <c r="W100" s="254"/>
      <c r="X100" s="254"/>
      <c r="Y100" s="254"/>
      <c r="Z100" s="254"/>
      <c r="AA100" s="254"/>
      <c r="AB100" s="254"/>
      <c r="AC100" s="254"/>
      <c r="AD100" s="254"/>
      <c r="AE100" s="254"/>
      <c r="AF100" s="254"/>
      <c r="AG100" s="254"/>
      <c r="AH100" s="254"/>
      <c r="AI100" s="254"/>
      <c r="AJ100" s="254"/>
      <c r="AK100" s="254"/>
      <c r="AL100" s="254"/>
      <c r="AM100" s="254"/>
      <c r="AN100" s="254"/>
      <c r="AO100" s="254"/>
      <c r="AP100" s="254"/>
      <c r="AQ100" s="254"/>
      <c r="AR100" s="254"/>
      <c r="AS100" s="254"/>
      <c r="AT100" s="254"/>
      <c r="AU100" s="254"/>
      <c r="AV100" s="254"/>
      <c r="AW100" s="254"/>
      <c r="AX100" s="254"/>
      <c r="AY100" s="254"/>
      <c r="AZ100" s="254"/>
      <c r="BA100" s="254"/>
      <c r="BB100" s="254"/>
      <c r="BC100" s="254"/>
      <c r="BD100" s="254"/>
      <c r="BE100" s="254"/>
      <c r="BF100" s="254"/>
      <c r="BG100" s="254"/>
      <c r="BH100" s="254"/>
      <c r="BI100" s="254"/>
      <c r="BJ100" s="7"/>
      <c r="BK100" s="7"/>
      <c r="BL100" s="7"/>
      <c r="BM100" s="7"/>
      <c r="BN100" s="7"/>
      <c r="BO100" s="7"/>
      <c r="BP100" s="7"/>
      <c r="BQ100" s="7"/>
      <c r="BR100" s="7"/>
      <c r="BS100" s="7"/>
      <c r="BT100" s="7"/>
      <c r="BU100" s="7"/>
      <c r="BV100" s="7"/>
      <c r="BW100" s="7"/>
      <c r="BX100" s="7"/>
      <c r="BY100" s="7"/>
      <c r="BZ100" s="7"/>
      <c r="CA100" s="7"/>
      <c r="CB100" s="7"/>
      <c r="CC100" s="7"/>
      <c r="CD100" s="7"/>
      <c r="CE100" s="7"/>
      <c r="CF100" s="7"/>
      <c r="CG100" s="7"/>
      <c r="CH100" s="7"/>
      <c r="CI100" s="7"/>
      <c r="CJ100" s="7"/>
      <c r="CK100" s="7"/>
      <c r="CL100" s="7"/>
      <c r="CM100" s="7"/>
      <c r="CN100" s="7"/>
      <c r="CO100" s="7"/>
      <c r="CP100" s="7"/>
      <c r="CQ100" s="7"/>
      <c r="CR100" s="7"/>
      <c r="CS100" s="7"/>
      <c r="CT100" s="7"/>
      <c r="CU100" s="7"/>
      <c r="CV100" s="7"/>
      <c r="CW100" s="7"/>
      <c r="CX100" s="7"/>
      <c r="CY100" s="7"/>
      <c r="CZ100" s="7"/>
      <c r="DA100" s="7"/>
      <c r="DB100" s="7"/>
      <c r="DC100" s="7"/>
      <c r="DD100" s="7"/>
      <c r="DE100" s="7"/>
      <c r="DF100" s="7"/>
      <c r="DG100" s="7"/>
      <c r="DH100" s="7"/>
      <c r="DI100" s="7"/>
      <c r="DJ100" s="7"/>
      <c r="DK100" s="7"/>
      <c r="DL100" s="7"/>
      <c r="DM100" s="7"/>
      <c r="DN100" s="7"/>
      <c r="DO100" s="7"/>
      <c r="DP100" s="7"/>
      <c r="DQ100" s="7"/>
      <c r="DR100" s="7"/>
      <c r="DS100" s="7"/>
      <c r="DT100" s="7"/>
      <c r="DU100" s="7"/>
      <c r="DV100" s="7"/>
      <c r="DW100" s="7"/>
      <c r="DX100" s="7"/>
      <c r="DY100" s="7"/>
      <c r="DZ100" s="7"/>
      <c r="EA100" s="7"/>
      <c r="EB100" s="7"/>
      <c r="EC100" s="7"/>
      <c r="ED100" s="7"/>
      <c r="EE100" s="7"/>
      <c r="EF100" s="7"/>
      <c r="EG100" s="7"/>
      <c r="EH100" s="7"/>
      <c r="EI100" s="7"/>
      <c r="EJ100" s="7"/>
      <c r="EK100" s="7"/>
      <c r="EL100" s="7"/>
      <c r="EM100" s="7"/>
      <c r="EN100" s="7"/>
      <c r="EO100" s="7"/>
      <c r="EP100" s="7"/>
      <c r="EQ100" s="7"/>
      <c r="ER100" s="7"/>
      <c r="ES100" s="7"/>
      <c r="ET100" s="7"/>
    </row>
    <row r="101" spans="1:150" s="49" customFormat="1" ht="99.4" customHeight="1" x14ac:dyDescent="0.45">
      <c r="A101" s="27" t="s">
        <v>191</v>
      </c>
      <c r="B101" s="45" t="s">
        <v>192</v>
      </c>
      <c r="C101" s="45" t="s">
        <v>33</v>
      </c>
      <c r="D101" s="39" t="s">
        <v>193</v>
      </c>
      <c r="E101" s="40"/>
      <c r="F101" s="41">
        <f>IFERROR(D101*E101, 0)</f>
        <v>0</v>
      </c>
      <c r="G101" s="57"/>
      <c r="H101" s="161" t="s">
        <v>451</v>
      </c>
      <c r="I101" s="224" t="s">
        <v>567</v>
      </c>
      <c r="J101" s="209" t="s">
        <v>589</v>
      </c>
      <c r="K101" s="209" t="s">
        <v>572</v>
      </c>
      <c r="L101" s="209"/>
      <c r="M101" s="235"/>
      <c r="N101" s="226"/>
      <c r="O101" s="227"/>
      <c r="P101" s="249"/>
      <c r="Q101" s="246"/>
      <c r="R101" s="246"/>
      <c r="S101" s="246"/>
      <c r="T101" s="246"/>
      <c r="U101" s="246"/>
      <c r="V101" s="246"/>
      <c r="W101" s="246"/>
      <c r="X101" s="246"/>
      <c r="Y101" s="246"/>
      <c r="Z101" s="246"/>
      <c r="AA101" s="246"/>
      <c r="AB101" s="246"/>
      <c r="AC101" s="246"/>
      <c r="AD101" s="246"/>
      <c r="AE101" s="246"/>
      <c r="AF101" s="246"/>
      <c r="AG101" s="246"/>
      <c r="AH101" s="246"/>
      <c r="AI101" s="246"/>
      <c r="AJ101" s="246"/>
      <c r="AK101" s="246"/>
      <c r="AL101" s="237">
        <v>1</v>
      </c>
      <c r="AM101" s="246"/>
      <c r="AN101" s="237">
        <v>1</v>
      </c>
      <c r="AO101" s="246"/>
      <c r="AP101" s="237">
        <v>1</v>
      </c>
      <c r="AQ101" s="246"/>
      <c r="AR101" s="246"/>
      <c r="AS101" s="246"/>
      <c r="AT101" s="246"/>
      <c r="AU101" s="246"/>
      <c r="AV101" s="246"/>
      <c r="AW101" s="246"/>
      <c r="AX101" s="246"/>
      <c r="AY101" s="230"/>
      <c r="AZ101" s="230"/>
      <c r="BA101" s="230"/>
      <c r="BB101" s="230"/>
      <c r="BC101" s="230"/>
      <c r="BD101" s="231"/>
      <c r="BE101" s="231"/>
      <c r="BF101" s="231"/>
      <c r="BG101" s="231"/>
      <c r="BH101" s="231"/>
      <c r="BI101" s="231"/>
    </row>
    <row r="102" spans="1:150" s="14" customFormat="1" ht="78.75" x14ac:dyDescent="0.45">
      <c r="A102" s="51" t="s">
        <v>194</v>
      </c>
      <c r="B102" s="45" t="s">
        <v>195</v>
      </c>
      <c r="C102" s="55" t="s">
        <v>33</v>
      </c>
      <c r="D102" s="47" t="s">
        <v>196</v>
      </c>
      <c r="E102" s="55"/>
      <c r="F102" s="41">
        <f>IFERROR(D102*E102, 0)</f>
        <v>0</v>
      </c>
      <c r="G102" s="57"/>
      <c r="H102" s="161" t="s">
        <v>452</v>
      </c>
      <c r="I102" s="224" t="s">
        <v>567</v>
      </c>
      <c r="J102" s="209" t="s">
        <v>584</v>
      </c>
      <c r="K102" s="209"/>
      <c r="L102" s="209"/>
      <c r="M102" s="235"/>
      <c r="N102" s="226"/>
      <c r="O102" s="227"/>
      <c r="P102" s="237">
        <v>1</v>
      </c>
      <c r="Q102" s="237">
        <v>1</v>
      </c>
      <c r="R102" s="237">
        <v>1</v>
      </c>
      <c r="S102" s="238"/>
      <c r="T102" s="237">
        <v>1</v>
      </c>
      <c r="U102" s="238"/>
      <c r="V102" s="237">
        <v>1</v>
      </c>
      <c r="W102" s="238"/>
      <c r="X102" s="237">
        <v>1</v>
      </c>
      <c r="Y102" s="238"/>
      <c r="Z102" s="237">
        <v>1</v>
      </c>
      <c r="AA102" s="238"/>
      <c r="AB102" s="237">
        <v>1</v>
      </c>
      <c r="AC102" s="237">
        <v>1</v>
      </c>
      <c r="AD102" s="237">
        <v>1</v>
      </c>
      <c r="AE102" s="237">
        <v>1</v>
      </c>
      <c r="AF102" s="237">
        <v>1</v>
      </c>
      <c r="AG102" s="237">
        <v>1</v>
      </c>
      <c r="AH102" s="237">
        <v>1</v>
      </c>
      <c r="AI102" s="237">
        <v>1</v>
      </c>
      <c r="AJ102" s="237">
        <v>1</v>
      </c>
      <c r="AK102" s="238"/>
      <c r="AL102" s="238"/>
      <c r="AM102" s="238"/>
      <c r="AN102" s="238"/>
      <c r="AO102" s="238"/>
      <c r="AP102" s="238"/>
      <c r="AQ102" s="238"/>
      <c r="AR102" s="238"/>
      <c r="AS102" s="238"/>
      <c r="AT102" s="238"/>
      <c r="AU102" s="238"/>
      <c r="AV102" s="238"/>
      <c r="AW102" s="238"/>
      <c r="AX102" s="238"/>
      <c r="AY102" s="206">
        <v>1</v>
      </c>
      <c r="AZ102" s="206">
        <v>1</v>
      </c>
      <c r="BA102" s="206">
        <v>1</v>
      </c>
      <c r="BB102" s="206">
        <v>1</v>
      </c>
      <c r="BC102" s="206">
        <v>1</v>
      </c>
      <c r="BD102" s="231"/>
      <c r="BE102" s="231"/>
      <c r="BF102" s="231"/>
      <c r="BG102" s="231"/>
      <c r="BH102" s="231"/>
      <c r="BI102" s="231"/>
      <c r="BJ102" s="49"/>
      <c r="BK102" s="49"/>
      <c r="BL102" s="49"/>
      <c r="BM102" s="49"/>
      <c r="BN102" s="49"/>
      <c r="BO102" s="49"/>
      <c r="BP102" s="49"/>
      <c r="BQ102" s="49"/>
      <c r="BR102" s="49"/>
      <c r="BS102" s="49"/>
      <c r="BT102" s="49"/>
      <c r="BU102" s="49"/>
      <c r="BV102" s="49"/>
      <c r="BW102" s="49"/>
      <c r="BX102" s="49"/>
      <c r="BY102" s="49"/>
      <c r="BZ102" s="49"/>
      <c r="CA102" s="49"/>
      <c r="CB102" s="49"/>
      <c r="CC102" s="49"/>
      <c r="CD102" s="49"/>
      <c r="CE102" s="49"/>
      <c r="CF102" s="49"/>
      <c r="CG102" s="49"/>
      <c r="CH102" s="49"/>
      <c r="CI102" s="49"/>
      <c r="CJ102" s="49"/>
      <c r="CK102" s="49"/>
      <c r="CL102" s="49"/>
      <c r="CM102" s="49"/>
      <c r="CN102" s="49"/>
      <c r="CO102" s="49"/>
      <c r="CP102" s="49"/>
      <c r="CQ102" s="49"/>
      <c r="CR102" s="49"/>
      <c r="CS102" s="49"/>
      <c r="CT102" s="49"/>
      <c r="CU102" s="49"/>
      <c r="CV102" s="49"/>
      <c r="CW102" s="49"/>
      <c r="CX102" s="49"/>
      <c r="CY102" s="49"/>
      <c r="CZ102" s="49"/>
      <c r="DA102" s="49"/>
      <c r="DB102" s="49"/>
      <c r="DC102" s="49"/>
      <c r="DD102" s="49"/>
      <c r="DE102" s="49"/>
      <c r="DF102" s="49"/>
      <c r="DG102" s="49"/>
      <c r="DH102" s="49"/>
      <c r="DI102" s="49"/>
      <c r="DJ102" s="49"/>
      <c r="DK102" s="49"/>
      <c r="DL102" s="49"/>
      <c r="DM102" s="49"/>
      <c r="DN102" s="49"/>
      <c r="DO102" s="49"/>
      <c r="DP102" s="49"/>
      <c r="DQ102" s="49"/>
      <c r="DR102" s="49"/>
      <c r="DS102" s="49"/>
      <c r="DT102" s="49"/>
      <c r="DU102" s="49"/>
      <c r="DV102" s="49"/>
      <c r="DW102" s="49"/>
      <c r="DX102" s="49"/>
      <c r="DY102" s="49"/>
      <c r="DZ102" s="49"/>
      <c r="EA102" s="49"/>
      <c r="EB102" s="49"/>
      <c r="EC102" s="49"/>
      <c r="ED102" s="49"/>
      <c r="EE102" s="49"/>
      <c r="EF102" s="49"/>
      <c r="EG102" s="49"/>
      <c r="EH102" s="49"/>
      <c r="EI102" s="49"/>
      <c r="EJ102" s="49"/>
      <c r="EK102" s="49"/>
      <c r="EL102" s="49"/>
      <c r="EM102" s="49"/>
      <c r="EN102" s="49"/>
      <c r="EO102" s="49"/>
      <c r="EP102" s="49"/>
      <c r="EQ102" s="49"/>
      <c r="ER102" s="49"/>
      <c r="ES102" s="49"/>
      <c r="ET102" s="49"/>
    </row>
    <row r="103" spans="1:150" s="49" customFormat="1" ht="28.5" customHeight="1" x14ac:dyDescent="0.45">
      <c r="A103" s="306" t="s">
        <v>197</v>
      </c>
      <c r="B103" s="307"/>
      <c r="C103" s="307"/>
      <c r="D103" s="307"/>
      <c r="E103" s="307"/>
      <c r="F103" s="308"/>
      <c r="G103" s="95"/>
      <c r="H103" s="166"/>
      <c r="I103" s="264"/>
      <c r="J103" s="264"/>
      <c r="K103" s="264"/>
      <c r="L103" s="264"/>
      <c r="M103" s="264"/>
      <c r="N103" s="264"/>
      <c r="O103" s="264"/>
      <c r="P103" s="264"/>
      <c r="Q103" s="264"/>
      <c r="R103" s="264"/>
      <c r="S103" s="264"/>
      <c r="T103" s="264"/>
      <c r="U103" s="264"/>
      <c r="V103" s="264"/>
      <c r="W103" s="264"/>
      <c r="X103" s="264"/>
      <c r="Y103" s="264"/>
      <c r="Z103" s="264"/>
      <c r="AA103" s="264"/>
      <c r="AB103" s="264"/>
      <c r="AC103" s="264"/>
      <c r="AD103" s="264"/>
      <c r="AE103" s="264"/>
      <c r="AF103" s="264"/>
      <c r="AG103" s="264"/>
      <c r="AH103" s="264"/>
      <c r="AI103" s="264"/>
      <c r="AJ103" s="264"/>
      <c r="AK103" s="264"/>
      <c r="AL103" s="264"/>
      <c r="AM103" s="264"/>
      <c r="AN103" s="264"/>
      <c r="AO103" s="264"/>
      <c r="AP103" s="264"/>
      <c r="AQ103" s="264"/>
      <c r="AR103" s="264"/>
      <c r="AS103" s="264"/>
      <c r="AT103" s="264"/>
      <c r="AU103" s="264"/>
      <c r="AV103" s="264"/>
      <c r="AW103" s="264"/>
      <c r="AX103" s="264"/>
      <c r="AY103" s="264"/>
      <c r="AZ103" s="264"/>
      <c r="BA103" s="264"/>
      <c r="BB103" s="264"/>
      <c r="BC103" s="264"/>
      <c r="BD103" s="264"/>
      <c r="BE103" s="264"/>
      <c r="BF103" s="264"/>
      <c r="BG103" s="264"/>
      <c r="BH103" s="264"/>
      <c r="BI103" s="264"/>
    </row>
    <row r="104" spans="1:150" s="49" customFormat="1" ht="66.75" x14ac:dyDescent="0.45">
      <c r="A104" s="18" t="s">
        <v>198</v>
      </c>
      <c r="B104" s="45" t="s">
        <v>59</v>
      </c>
      <c r="C104" s="53" t="s">
        <v>33</v>
      </c>
      <c r="D104" s="47">
        <v>86.25</v>
      </c>
      <c r="E104" s="55"/>
      <c r="F104" s="48">
        <f t="shared" ref="F104:F138" si="8">D104*E104</f>
        <v>0</v>
      </c>
      <c r="G104" s="42">
        <f>F104</f>
        <v>0</v>
      </c>
      <c r="H104" s="161" t="s">
        <v>199</v>
      </c>
      <c r="I104" s="224" t="s">
        <v>567</v>
      </c>
      <c r="J104" s="209" t="s">
        <v>568</v>
      </c>
      <c r="K104" s="209" t="s">
        <v>590</v>
      </c>
      <c r="L104" s="209"/>
      <c r="M104" s="225" t="s">
        <v>570</v>
      </c>
      <c r="N104" s="226"/>
      <c r="O104" s="227"/>
      <c r="P104" s="255"/>
      <c r="Q104" s="256"/>
      <c r="R104" s="256"/>
      <c r="S104" s="256"/>
      <c r="T104" s="256"/>
      <c r="U104" s="256"/>
      <c r="V104" s="256"/>
      <c r="W104" s="256"/>
      <c r="X104" s="256"/>
      <c r="Y104" s="256"/>
      <c r="Z104" s="256"/>
      <c r="AA104" s="256"/>
      <c r="AB104" s="256"/>
      <c r="AC104" s="256"/>
      <c r="AD104" s="256"/>
      <c r="AE104" s="256"/>
      <c r="AF104" s="256"/>
      <c r="AG104" s="256"/>
      <c r="AH104" s="256"/>
      <c r="AI104" s="256"/>
      <c r="AJ104" s="256"/>
      <c r="AK104" s="256"/>
      <c r="AL104" s="256"/>
      <c r="AM104" s="256"/>
      <c r="AN104" s="256"/>
      <c r="AO104" s="256"/>
      <c r="AP104" s="256"/>
      <c r="AQ104" s="256"/>
      <c r="AR104" s="256"/>
      <c r="AS104" s="256"/>
      <c r="AT104" s="256"/>
      <c r="AU104" s="256"/>
      <c r="AV104" s="256"/>
      <c r="AW104" s="256"/>
      <c r="AX104" s="256"/>
      <c r="AY104" s="243"/>
      <c r="AZ104" s="243"/>
      <c r="BA104" s="243"/>
      <c r="BB104" s="243"/>
      <c r="BC104" s="243"/>
      <c r="BD104" s="244"/>
      <c r="BE104" s="244"/>
      <c r="BF104" s="244"/>
      <c r="BG104" s="244"/>
      <c r="BH104" s="244"/>
      <c r="BI104" s="244"/>
    </row>
    <row r="105" spans="1:150" s="49" customFormat="1" ht="66.75" x14ac:dyDescent="0.45">
      <c r="A105" s="18" t="s">
        <v>200</v>
      </c>
      <c r="B105" s="45" t="s">
        <v>59</v>
      </c>
      <c r="C105" s="53" t="s">
        <v>33</v>
      </c>
      <c r="D105" s="47">
        <v>86.25</v>
      </c>
      <c r="E105" s="55"/>
      <c r="F105" s="48">
        <f t="shared" si="8"/>
        <v>0</v>
      </c>
      <c r="G105" s="42">
        <f>F105</f>
        <v>0</v>
      </c>
      <c r="H105" s="161" t="s">
        <v>201</v>
      </c>
      <c r="I105" s="224" t="s">
        <v>567</v>
      </c>
      <c r="J105" s="209" t="s">
        <v>568</v>
      </c>
      <c r="K105" s="209" t="s">
        <v>590</v>
      </c>
      <c r="L105" s="209"/>
      <c r="M105" s="225" t="s">
        <v>570</v>
      </c>
      <c r="N105" s="226"/>
      <c r="O105" s="227"/>
      <c r="P105" s="255"/>
      <c r="Q105" s="256"/>
      <c r="R105" s="256"/>
      <c r="S105" s="256"/>
      <c r="T105" s="256"/>
      <c r="U105" s="256"/>
      <c r="V105" s="256"/>
      <c r="W105" s="256"/>
      <c r="X105" s="256"/>
      <c r="Y105" s="256"/>
      <c r="Z105" s="256"/>
      <c r="AA105" s="256"/>
      <c r="AB105" s="256"/>
      <c r="AC105" s="256"/>
      <c r="AD105" s="256"/>
      <c r="AE105" s="256"/>
      <c r="AF105" s="256"/>
      <c r="AG105" s="256"/>
      <c r="AH105" s="256"/>
      <c r="AI105" s="256"/>
      <c r="AJ105" s="256"/>
      <c r="AK105" s="256"/>
      <c r="AL105" s="256"/>
      <c r="AM105" s="256"/>
      <c r="AN105" s="256"/>
      <c r="AO105" s="256"/>
      <c r="AP105" s="256"/>
      <c r="AQ105" s="256"/>
      <c r="AR105" s="256"/>
      <c r="AS105" s="256"/>
      <c r="AT105" s="256"/>
      <c r="AU105" s="256"/>
      <c r="AV105" s="256"/>
      <c r="AW105" s="256"/>
      <c r="AX105" s="256"/>
      <c r="AY105" s="243"/>
      <c r="AZ105" s="243"/>
      <c r="BA105" s="243"/>
      <c r="BB105" s="243"/>
      <c r="BC105" s="243"/>
      <c r="BD105" s="244"/>
      <c r="BE105" s="244"/>
      <c r="BF105" s="244"/>
      <c r="BG105" s="244"/>
      <c r="BH105" s="244"/>
      <c r="BI105" s="244"/>
    </row>
    <row r="106" spans="1:150" s="74" customFormat="1" ht="72.75" customHeight="1" x14ac:dyDescent="0.45">
      <c r="A106" s="18" t="s">
        <v>202</v>
      </c>
      <c r="B106" s="45" t="s">
        <v>203</v>
      </c>
      <c r="C106" s="53" t="s">
        <v>33</v>
      </c>
      <c r="D106" s="55"/>
      <c r="E106" s="55"/>
      <c r="F106" s="48">
        <f t="shared" si="8"/>
        <v>0</v>
      </c>
      <c r="G106" s="42" t="s">
        <v>204</v>
      </c>
      <c r="H106" s="161" t="s">
        <v>453</v>
      </c>
      <c r="I106" s="224" t="s">
        <v>567</v>
      </c>
      <c r="J106" s="209" t="s">
        <v>579</v>
      </c>
      <c r="K106" s="209" t="s">
        <v>590</v>
      </c>
      <c r="L106" s="209"/>
      <c r="M106" s="235"/>
      <c r="N106" s="226"/>
      <c r="O106" s="227"/>
      <c r="P106" s="255"/>
      <c r="Q106" s="256"/>
      <c r="R106" s="256"/>
      <c r="S106" s="256"/>
      <c r="T106" s="256"/>
      <c r="U106" s="256"/>
      <c r="V106" s="256"/>
      <c r="W106" s="256"/>
      <c r="X106" s="256"/>
      <c r="Y106" s="256"/>
      <c r="Z106" s="256"/>
      <c r="AA106" s="256"/>
      <c r="AB106" s="256"/>
      <c r="AC106" s="256"/>
      <c r="AD106" s="256"/>
      <c r="AE106" s="256"/>
      <c r="AF106" s="256"/>
      <c r="AG106" s="256"/>
      <c r="AH106" s="256"/>
      <c r="AI106" s="256"/>
      <c r="AJ106" s="256"/>
      <c r="AK106" s="256"/>
      <c r="AL106" s="256"/>
      <c r="AM106" s="256"/>
      <c r="AN106" s="256"/>
      <c r="AO106" s="256"/>
      <c r="AP106" s="256"/>
      <c r="AQ106" s="256"/>
      <c r="AR106" s="256"/>
      <c r="AS106" s="256"/>
      <c r="AT106" s="256"/>
      <c r="AU106" s="256"/>
      <c r="AV106" s="256"/>
      <c r="AW106" s="256"/>
      <c r="AX106" s="256"/>
      <c r="AY106" s="243"/>
      <c r="AZ106" s="243"/>
      <c r="BA106" s="243"/>
      <c r="BB106" s="243"/>
      <c r="BC106" s="243"/>
      <c r="BD106" s="244"/>
      <c r="BE106" s="244"/>
      <c r="BF106" s="244"/>
      <c r="BG106" s="244"/>
      <c r="BH106" s="244"/>
      <c r="BI106" s="244"/>
    </row>
    <row r="107" spans="1:150" s="63" customFormat="1" ht="20.25" customHeight="1" x14ac:dyDescent="0.45">
      <c r="A107" s="309" t="s">
        <v>205</v>
      </c>
      <c r="B107" s="310"/>
      <c r="C107" s="310"/>
      <c r="D107" s="310"/>
      <c r="E107" s="310"/>
      <c r="F107" s="311"/>
      <c r="G107" s="97"/>
      <c r="H107" s="43"/>
      <c r="I107" s="265"/>
      <c r="J107" s="265"/>
      <c r="K107" s="265"/>
      <c r="L107" s="265"/>
      <c r="M107" s="265"/>
      <c r="N107" s="265"/>
      <c r="O107" s="265"/>
      <c r="P107" s="265"/>
      <c r="Q107" s="265"/>
      <c r="R107" s="265"/>
      <c r="S107" s="265"/>
      <c r="T107" s="265"/>
      <c r="U107" s="265"/>
      <c r="V107" s="265"/>
      <c r="W107" s="265"/>
      <c r="X107" s="265"/>
      <c r="Y107" s="265"/>
      <c r="Z107" s="265"/>
      <c r="AA107" s="265"/>
      <c r="AB107" s="265"/>
      <c r="AC107" s="265"/>
      <c r="AD107" s="265"/>
      <c r="AE107" s="265"/>
      <c r="AF107" s="265"/>
      <c r="AG107" s="265"/>
      <c r="AH107" s="265"/>
      <c r="AI107" s="265"/>
      <c r="AJ107" s="265"/>
      <c r="AK107" s="265"/>
      <c r="AL107" s="265"/>
      <c r="AM107" s="265"/>
      <c r="AN107" s="265"/>
      <c r="AO107" s="265"/>
      <c r="AP107" s="265"/>
      <c r="AQ107" s="265"/>
      <c r="AR107" s="265"/>
      <c r="AS107" s="265"/>
      <c r="AT107" s="265"/>
      <c r="AU107" s="265"/>
      <c r="AV107" s="265"/>
      <c r="AW107" s="265"/>
      <c r="AX107" s="265"/>
      <c r="AY107" s="265"/>
      <c r="AZ107" s="265"/>
      <c r="BA107" s="265"/>
      <c r="BB107" s="265"/>
      <c r="BC107" s="265"/>
      <c r="BD107" s="265"/>
      <c r="BE107" s="265"/>
      <c r="BF107" s="265"/>
      <c r="BG107" s="265"/>
      <c r="BH107" s="265"/>
      <c r="BI107" s="265"/>
    </row>
    <row r="108" spans="1:150" s="49" customFormat="1" ht="170.65" x14ac:dyDescent="0.45">
      <c r="A108" s="18" t="s">
        <v>206</v>
      </c>
      <c r="B108" s="45" t="s">
        <v>207</v>
      </c>
      <c r="C108" s="45" t="s">
        <v>118</v>
      </c>
      <c r="D108" s="53"/>
      <c r="E108" s="45"/>
      <c r="F108" s="53">
        <f t="shared" si="8"/>
        <v>0</v>
      </c>
      <c r="G108" s="42">
        <f t="shared" ref="G108:G113" si="9">F108*$B$10</f>
        <v>0</v>
      </c>
      <c r="H108" s="175" t="s">
        <v>454</v>
      </c>
      <c r="I108" s="224" t="s">
        <v>581</v>
      </c>
      <c r="J108" s="234" t="s">
        <v>574</v>
      </c>
      <c r="K108" s="209" t="s">
        <v>590</v>
      </c>
      <c r="L108" s="234"/>
      <c r="M108" s="235"/>
      <c r="N108" s="226"/>
      <c r="O108" s="227"/>
      <c r="P108" s="239"/>
      <c r="Q108" s="238"/>
      <c r="R108" s="238"/>
      <c r="S108" s="238"/>
      <c r="T108" s="238"/>
      <c r="U108" s="238"/>
      <c r="V108" s="238"/>
      <c r="W108" s="238"/>
      <c r="X108" s="238"/>
      <c r="Y108" s="238"/>
      <c r="Z108" s="238"/>
      <c r="AA108" s="238"/>
      <c r="AB108" s="238"/>
      <c r="AC108" s="238"/>
      <c r="AD108" s="238"/>
      <c r="AE108" s="238"/>
      <c r="AF108" s="238"/>
      <c r="AG108" s="238"/>
      <c r="AH108" s="238"/>
      <c r="AI108" s="238"/>
      <c r="AJ108" s="238"/>
      <c r="AK108" s="237">
        <v>1</v>
      </c>
      <c r="AL108" s="237">
        <v>1</v>
      </c>
      <c r="AM108" s="237">
        <v>1</v>
      </c>
      <c r="AN108" s="237">
        <v>1</v>
      </c>
      <c r="AO108" s="237">
        <v>1</v>
      </c>
      <c r="AP108" s="237">
        <v>1</v>
      </c>
      <c r="AQ108" s="237">
        <v>1</v>
      </c>
      <c r="AR108" s="237">
        <v>1</v>
      </c>
      <c r="AS108" s="237">
        <v>1</v>
      </c>
      <c r="AT108" s="237">
        <v>1</v>
      </c>
      <c r="AU108" s="237">
        <v>1</v>
      </c>
      <c r="AV108" s="237">
        <v>1</v>
      </c>
      <c r="AW108" s="237">
        <v>1</v>
      </c>
      <c r="AX108" s="237">
        <v>1</v>
      </c>
      <c r="AY108" s="237">
        <v>1</v>
      </c>
      <c r="AZ108" s="237">
        <v>1</v>
      </c>
      <c r="BA108" s="237">
        <v>1</v>
      </c>
      <c r="BB108" s="237">
        <v>1</v>
      </c>
      <c r="BC108" s="237">
        <v>1</v>
      </c>
      <c r="BD108" s="231"/>
      <c r="BE108" s="231"/>
      <c r="BF108" s="231"/>
      <c r="BG108" s="231"/>
      <c r="BH108" s="231"/>
      <c r="BI108" s="231"/>
    </row>
    <row r="109" spans="1:150" s="49" customFormat="1" ht="52.5" x14ac:dyDescent="0.45">
      <c r="A109" s="98" t="s">
        <v>394</v>
      </c>
      <c r="B109" s="45" t="s">
        <v>208</v>
      </c>
      <c r="C109" s="45" t="s">
        <v>118</v>
      </c>
      <c r="D109" s="99"/>
      <c r="E109" s="45"/>
      <c r="F109" s="53">
        <f t="shared" si="8"/>
        <v>0</v>
      </c>
      <c r="G109" s="42">
        <f t="shared" si="9"/>
        <v>0</v>
      </c>
      <c r="H109" s="161" t="s">
        <v>209</v>
      </c>
      <c r="I109" s="224" t="s">
        <v>581</v>
      </c>
      <c r="J109" s="234" t="s">
        <v>574</v>
      </c>
      <c r="K109" s="209" t="s">
        <v>590</v>
      </c>
      <c r="L109" s="234"/>
      <c r="M109" s="235"/>
      <c r="N109" s="226"/>
      <c r="O109" s="227"/>
      <c r="P109" s="249"/>
      <c r="Q109" s="237">
        <v>1</v>
      </c>
      <c r="R109" s="246"/>
      <c r="S109" s="246"/>
      <c r="T109" s="246"/>
      <c r="U109" s="246"/>
      <c r="V109" s="246"/>
      <c r="W109" s="246"/>
      <c r="X109" s="246"/>
      <c r="Y109" s="246"/>
      <c r="Z109" s="247">
        <v>1</v>
      </c>
      <c r="AA109" s="246"/>
      <c r="AB109" s="246"/>
      <c r="AC109" s="246"/>
      <c r="AD109" s="246"/>
      <c r="AE109" s="246"/>
      <c r="AF109" s="246"/>
      <c r="AG109" s="246"/>
      <c r="AH109" s="246"/>
      <c r="AI109" s="246"/>
      <c r="AJ109" s="246"/>
      <c r="AK109" s="246"/>
      <c r="AL109" s="246"/>
      <c r="AM109" s="246"/>
      <c r="AN109" s="246"/>
      <c r="AO109" s="246"/>
      <c r="AP109" s="246"/>
      <c r="AQ109" s="246"/>
      <c r="AR109" s="246"/>
      <c r="AS109" s="246"/>
      <c r="AT109" s="246"/>
      <c r="AU109" s="246"/>
      <c r="AV109" s="246"/>
      <c r="AW109" s="246"/>
      <c r="AX109" s="246"/>
      <c r="AY109" s="230"/>
      <c r="AZ109" s="230"/>
      <c r="BA109" s="230"/>
      <c r="BB109" s="230"/>
      <c r="BC109" s="230"/>
      <c r="BD109" s="153">
        <v>1</v>
      </c>
      <c r="BE109" s="153">
        <v>1</v>
      </c>
      <c r="BF109" s="153">
        <v>1</v>
      </c>
      <c r="BG109" s="153">
        <v>1</v>
      </c>
      <c r="BH109" s="153">
        <v>1</v>
      </c>
      <c r="BI109" s="153">
        <v>1</v>
      </c>
    </row>
    <row r="110" spans="1:150" s="49" customFormat="1" ht="20.25" customHeight="1" x14ac:dyDescent="0.45">
      <c r="A110" s="309" t="s">
        <v>210</v>
      </c>
      <c r="B110" s="310"/>
      <c r="C110" s="310"/>
      <c r="D110" s="310"/>
      <c r="E110" s="310"/>
      <c r="F110" s="311"/>
      <c r="G110" s="167"/>
      <c r="H110" s="161"/>
      <c r="I110" s="265"/>
      <c r="J110" s="265"/>
      <c r="K110" s="265"/>
      <c r="L110" s="265"/>
      <c r="M110" s="265"/>
      <c r="N110" s="265"/>
      <c r="O110" s="265"/>
      <c r="P110" s="265"/>
      <c r="Q110" s="265"/>
      <c r="R110" s="265"/>
      <c r="S110" s="265"/>
      <c r="T110" s="265"/>
      <c r="U110" s="265"/>
      <c r="V110" s="265"/>
      <c r="W110" s="265"/>
      <c r="X110" s="265"/>
      <c r="Y110" s="265"/>
      <c r="Z110" s="265"/>
      <c r="AA110" s="265"/>
      <c r="AB110" s="265"/>
      <c r="AC110" s="265"/>
      <c r="AD110" s="265"/>
      <c r="AE110" s="265"/>
      <c r="AF110" s="265"/>
      <c r="AG110" s="265"/>
      <c r="AH110" s="265"/>
      <c r="AI110" s="265"/>
      <c r="AJ110" s="265"/>
      <c r="AK110" s="265"/>
      <c r="AL110" s="265"/>
      <c r="AM110" s="265"/>
      <c r="AN110" s="265"/>
      <c r="AO110" s="265"/>
      <c r="AP110" s="265"/>
      <c r="AQ110" s="265"/>
      <c r="AR110" s="265"/>
      <c r="AS110" s="265"/>
      <c r="AT110" s="265"/>
      <c r="AU110" s="265"/>
      <c r="AV110" s="265"/>
      <c r="AW110" s="265"/>
      <c r="AX110" s="265"/>
      <c r="AY110" s="265"/>
      <c r="AZ110" s="265"/>
      <c r="BA110" s="265"/>
      <c r="BB110" s="265"/>
      <c r="BC110" s="265"/>
      <c r="BD110" s="265"/>
      <c r="BE110" s="265"/>
      <c r="BF110" s="265"/>
      <c r="BG110" s="265"/>
      <c r="BH110" s="265"/>
      <c r="BI110" s="265"/>
    </row>
    <row r="111" spans="1:150" s="49" customFormat="1" ht="191.25" customHeight="1" x14ac:dyDescent="0.45">
      <c r="A111" s="51" t="s">
        <v>211</v>
      </c>
      <c r="B111" s="45" t="s">
        <v>77</v>
      </c>
      <c r="C111" s="100" t="s">
        <v>33</v>
      </c>
      <c r="D111" s="47">
        <v>57.5</v>
      </c>
      <c r="E111" s="55"/>
      <c r="F111" s="53">
        <f t="shared" si="8"/>
        <v>0</v>
      </c>
      <c r="G111" s="168">
        <f t="shared" si="9"/>
        <v>0</v>
      </c>
      <c r="H111" s="161" t="s">
        <v>212</v>
      </c>
      <c r="I111" s="224" t="s">
        <v>581</v>
      </c>
      <c r="J111" s="234" t="s">
        <v>574</v>
      </c>
      <c r="K111" s="209" t="s">
        <v>590</v>
      </c>
      <c r="L111" s="234"/>
      <c r="M111" s="235"/>
      <c r="N111" s="226"/>
      <c r="O111" s="227"/>
      <c r="P111" s="241"/>
      <c r="Q111" s="242"/>
      <c r="R111" s="242"/>
      <c r="S111" s="242"/>
      <c r="T111" s="242"/>
      <c r="U111" s="242"/>
      <c r="V111" s="242"/>
      <c r="W111" s="242"/>
      <c r="X111" s="242"/>
      <c r="Y111" s="242"/>
      <c r="Z111" s="242"/>
      <c r="AA111" s="242"/>
      <c r="AB111" s="242"/>
      <c r="AC111" s="242"/>
      <c r="AD111" s="242"/>
      <c r="AE111" s="242"/>
      <c r="AF111" s="242"/>
      <c r="AG111" s="242"/>
      <c r="AH111" s="242"/>
      <c r="AI111" s="242"/>
      <c r="AJ111" s="242"/>
      <c r="AK111" s="242"/>
      <c r="AL111" s="242"/>
      <c r="AM111" s="242"/>
      <c r="AN111" s="242"/>
      <c r="AO111" s="242"/>
      <c r="AP111" s="242"/>
      <c r="AQ111" s="242"/>
      <c r="AR111" s="242"/>
      <c r="AS111" s="242"/>
      <c r="AT111" s="242"/>
      <c r="AU111" s="242"/>
      <c r="AV111" s="242"/>
      <c r="AW111" s="242"/>
      <c r="AX111" s="242"/>
      <c r="AY111" s="243"/>
      <c r="AZ111" s="243"/>
      <c r="BA111" s="243"/>
      <c r="BB111" s="243"/>
      <c r="BC111" s="243"/>
      <c r="BD111" s="244"/>
      <c r="BE111" s="244"/>
      <c r="BF111" s="244"/>
      <c r="BG111" s="244"/>
      <c r="BH111" s="244"/>
      <c r="BI111" s="244"/>
    </row>
    <row r="112" spans="1:150" s="49" customFormat="1" ht="57" x14ac:dyDescent="0.45">
      <c r="A112" s="51" t="s">
        <v>213</v>
      </c>
      <c r="B112" s="45" t="s">
        <v>214</v>
      </c>
      <c r="C112" s="100" t="s">
        <v>33</v>
      </c>
      <c r="D112" s="47">
        <v>28.75</v>
      </c>
      <c r="E112" s="55"/>
      <c r="F112" s="53">
        <f t="shared" si="8"/>
        <v>0</v>
      </c>
      <c r="G112" s="101">
        <f t="shared" si="9"/>
        <v>0</v>
      </c>
      <c r="H112" s="176" t="s">
        <v>455</v>
      </c>
      <c r="I112" s="224" t="s">
        <v>581</v>
      </c>
      <c r="J112" s="234" t="s">
        <v>574</v>
      </c>
      <c r="K112" s="209" t="s">
        <v>590</v>
      </c>
      <c r="L112" s="234"/>
      <c r="M112" s="235"/>
      <c r="N112" s="226"/>
      <c r="O112" s="227"/>
      <c r="P112" s="228"/>
      <c r="Q112" s="229"/>
      <c r="R112" s="229"/>
      <c r="S112" s="229"/>
      <c r="T112" s="229"/>
      <c r="U112" s="229"/>
      <c r="V112" s="229"/>
      <c r="W112" s="229"/>
      <c r="X112" s="229"/>
      <c r="Y112" s="229"/>
      <c r="Z112" s="229"/>
      <c r="AA112" s="229"/>
      <c r="AB112" s="229"/>
      <c r="AC112" s="229"/>
      <c r="AD112" s="229"/>
      <c r="AE112" s="229"/>
      <c r="AF112" s="229"/>
      <c r="AG112" s="229"/>
      <c r="AH112" s="229"/>
      <c r="AI112" s="229"/>
      <c r="AJ112" s="229"/>
      <c r="AK112" s="229"/>
      <c r="AL112" s="229"/>
      <c r="AM112" s="229"/>
      <c r="AN112" s="229"/>
      <c r="AO112" s="229"/>
      <c r="AP112" s="229"/>
      <c r="AQ112" s="229"/>
      <c r="AR112" s="229"/>
      <c r="AS112" s="229"/>
      <c r="AT112" s="229"/>
      <c r="AU112" s="229"/>
      <c r="AV112" s="229"/>
      <c r="AW112" s="229"/>
      <c r="AX112" s="229"/>
      <c r="AY112" s="230"/>
      <c r="AZ112" s="230"/>
      <c r="BA112" s="230"/>
      <c r="BB112" s="230"/>
      <c r="BC112" s="230"/>
      <c r="BD112" s="231"/>
      <c r="BE112" s="231"/>
      <c r="BF112" s="231"/>
      <c r="BG112" s="231"/>
      <c r="BH112" s="231"/>
      <c r="BI112" s="231"/>
    </row>
    <row r="113" spans="1:150" s="49" customFormat="1" ht="409.5" customHeight="1" x14ac:dyDescent="0.45">
      <c r="A113" s="51" t="s">
        <v>215</v>
      </c>
      <c r="B113" s="102" t="s">
        <v>395</v>
      </c>
      <c r="C113" s="55" t="s">
        <v>33</v>
      </c>
      <c r="D113" s="47">
        <v>28.75</v>
      </c>
      <c r="E113" s="55"/>
      <c r="F113" s="103">
        <f t="shared" si="8"/>
        <v>0</v>
      </c>
      <c r="G113" s="42">
        <f t="shared" si="9"/>
        <v>0</v>
      </c>
      <c r="H113" s="161" t="s">
        <v>456</v>
      </c>
      <c r="I113" s="224" t="s">
        <v>581</v>
      </c>
      <c r="J113" s="234" t="s">
        <v>574</v>
      </c>
      <c r="K113" s="209" t="s">
        <v>590</v>
      </c>
      <c r="L113" s="234"/>
      <c r="M113" s="235"/>
      <c r="N113" s="226"/>
      <c r="O113" s="227"/>
      <c r="P113" s="249"/>
      <c r="Q113" s="246"/>
      <c r="R113" s="246"/>
      <c r="S113" s="246"/>
      <c r="T113" s="246"/>
      <c r="U113" s="246"/>
      <c r="V113" s="246"/>
      <c r="W113" s="246"/>
      <c r="X113" s="246"/>
      <c r="Y113" s="246"/>
      <c r="Z113" s="246"/>
      <c r="AA113" s="246"/>
      <c r="AB113" s="246"/>
      <c r="AC113" s="246"/>
      <c r="AD113" s="246"/>
      <c r="AE113" s="246"/>
      <c r="AF113" s="246"/>
      <c r="AG113" s="246"/>
      <c r="AH113" s="246"/>
      <c r="AI113" s="246"/>
      <c r="AJ113" s="246"/>
      <c r="AK113" s="246"/>
      <c r="AL113" s="246"/>
      <c r="AM113" s="246"/>
      <c r="AN113" s="246"/>
      <c r="AO113" s="246"/>
      <c r="AP113" s="246"/>
      <c r="AQ113" s="246"/>
      <c r="AR113" s="246"/>
      <c r="AS113" s="246"/>
      <c r="AT113" s="246"/>
      <c r="AU113" s="246"/>
      <c r="AV113" s="246"/>
      <c r="AW113" s="246"/>
      <c r="AX113" s="246"/>
      <c r="AY113" s="230"/>
      <c r="AZ113" s="230"/>
      <c r="BA113" s="230"/>
      <c r="BB113" s="230"/>
      <c r="BC113" s="230"/>
      <c r="BD113" s="153">
        <v>1</v>
      </c>
      <c r="BE113" s="153">
        <v>1</v>
      </c>
      <c r="BF113" s="153">
        <v>1</v>
      </c>
      <c r="BG113" s="153">
        <v>1</v>
      </c>
      <c r="BH113" s="153">
        <v>1</v>
      </c>
      <c r="BI113" s="153">
        <v>1</v>
      </c>
    </row>
    <row r="114" spans="1:150" s="74" customFormat="1" ht="55.9" x14ac:dyDescent="0.45">
      <c r="A114" s="51" t="s">
        <v>216</v>
      </c>
      <c r="B114" s="45" t="s">
        <v>217</v>
      </c>
      <c r="C114" s="55" t="s">
        <v>33</v>
      </c>
      <c r="D114" s="47">
        <v>115</v>
      </c>
      <c r="E114" s="80"/>
      <c r="F114" s="71">
        <f t="shared" si="8"/>
        <v>0</v>
      </c>
      <c r="G114" s="72" t="s">
        <v>69</v>
      </c>
      <c r="H114" s="161" t="s">
        <v>218</v>
      </c>
      <c r="I114" s="224" t="s">
        <v>567</v>
      </c>
      <c r="J114" s="209" t="s">
        <v>571</v>
      </c>
      <c r="K114" s="209" t="s">
        <v>590</v>
      </c>
      <c r="L114" s="209"/>
      <c r="M114" s="225" t="s">
        <v>570</v>
      </c>
      <c r="N114" s="226"/>
      <c r="O114" s="227"/>
      <c r="P114" s="249"/>
      <c r="Q114" s="246"/>
      <c r="R114" s="246"/>
      <c r="S114" s="246"/>
      <c r="T114" s="246"/>
      <c r="U114" s="246"/>
      <c r="V114" s="246"/>
      <c r="W114" s="246"/>
      <c r="X114" s="246"/>
      <c r="Y114" s="246"/>
      <c r="Z114" s="246"/>
      <c r="AA114" s="246"/>
      <c r="AB114" s="246"/>
      <c r="AC114" s="246"/>
      <c r="AD114" s="246"/>
      <c r="AE114" s="246"/>
      <c r="AF114" s="246"/>
      <c r="AG114" s="246"/>
      <c r="AH114" s="246"/>
      <c r="AI114" s="246"/>
      <c r="AJ114" s="246"/>
      <c r="AK114" s="246"/>
      <c r="AL114" s="246"/>
      <c r="AM114" s="246"/>
      <c r="AN114" s="246"/>
      <c r="AO114" s="246"/>
      <c r="AP114" s="246"/>
      <c r="AQ114" s="246"/>
      <c r="AR114" s="246"/>
      <c r="AS114" s="246"/>
      <c r="AT114" s="246"/>
      <c r="AU114" s="246"/>
      <c r="AV114" s="246"/>
      <c r="AW114" s="246"/>
      <c r="AX114" s="246"/>
      <c r="AY114" s="230"/>
      <c r="AZ114" s="230"/>
      <c r="BA114" s="230"/>
      <c r="BB114" s="230"/>
      <c r="BC114" s="230"/>
      <c r="BD114" s="231"/>
      <c r="BE114" s="231"/>
      <c r="BF114" s="231"/>
      <c r="BG114" s="231"/>
      <c r="BH114" s="231"/>
      <c r="BI114" s="231"/>
    </row>
    <row r="115" spans="1:150" s="74" customFormat="1" ht="41.65" x14ac:dyDescent="0.45">
      <c r="A115" s="51" t="s">
        <v>219</v>
      </c>
      <c r="B115" s="45" t="s">
        <v>220</v>
      </c>
      <c r="C115" s="55" t="s">
        <v>33</v>
      </c>
      <c r="D115" s="47">
        <v>57.5</v>
      </c>
      <c r="E115" s="80"/>
      <c r="F115" s="71">
        <f t="shared" si="8"/>
        <v>0</v>
      </c>
      <c r="G115" s="72" t="s">
        <v>69</v>
      </c>
      <c r="H115" s="161"/>
      <c r="I115" s="224" t="s">
        <v>567</v>
      </c>
      <c r="J115" s="209" t="s">
        <v>580</v>
      </c>
      <c r="K115" s="209" t="s">
        <v>591</v>
      </c>
      <c r="L115" s="209"/>
      <c r="M115" s="235"/>
      <c r="N115" s="226"/>
      <c r="O115" s="227"/>
      <c r="P115" s="249"/>
      <c r="Q115" s="246"/>
      <c r="R115" s="246"/>
      <c r="S115" s="246"/>
      <c r="T115" s="246"/>
      <c r="U115" s="246"/>
      <c r="V115" s="246"/>
      <c r="W115" s="246"/>
      <c r="X115" s="246"/>
      <c r="Y115" s="246"/>
      <c r="Z115" s="246"/>
      <c r="AA115" s="246"/>
      <c r="AB115" s="246"/>
      <c r="AC115" s="246"/>
      <c r="AD115" s="246"/>
      <c r="AE115" s="246"/>
      <c r="AF115" s="246"/>
      <c r="AG115" s="246"/>
      <c r="AH115" s="246"/>
      <c r="AI115" s="246"/>
      <c r="AJ115" s="246"/>
      <c r="AK115" s="246"/>
      <c r="AL115" s="246"/>
      <c r="AM115" s="246"/>
      <c r="AN115" s="246"/>
      <c r="AO115" s="246"/>
      <c r="AP115" s="246"/>
      <c r="AQ115" s="246"/>
      <c r="AR115" s="246"/>
      <c r="AS115" s="246"/>
      <c r="AT115" s="246"/>
      <c r="AU115" s="246"/>
      <c r="AV115" s="246"/>
      <c r="AW115" s="246"/>
      <c r="AX115" s="246"/>
      <c r="AY115" s="230"/>
      <c r="AZ115" s="230"/>
      <c r="BA115" s="230"/>
      <c r="BB115" s="230"/>
      <c r="BC115" s="230"/>
      <c r="BD115" s="231"/>
      <c r="BE115" s="231"/>
      <c r="BF115" s="231"/>
      <c r="BG115" s="231"/>
      <c r="BH115" s="231"/>
      <c r="BI115" s="231"/>
    </row>
    <row r="116" spans="1:150" s="74" customFormat="1" ht="57" customHeight="1" x14ac:dyDescent="0.45">
      <c r="A116" s="51" t="s">
        <v>221</v>
      </c>
      <c r="B116" s="45" t="s">
        <v>222</v>
      </c>
      <c r="C116" s="55" t="s">
        <v>33</v>
      </c>
      <c r="D116" s="47">
        <v>115</v>
      </c>
      <c r="E116" s="80"/>
      <c r="F116" s="71">
        <f t="shared" si="8"/>
        <v>0</v>
      </c>
      <c r="G116" s="72" t="s">
        <v>69</v>
      </c>
      <c r="H116" s="161" t="s">
        <v>223</v>
      </c>
      <c r="I116" s="224" t="s">
        <v>567</v>
      </c>
      <c r="J116" s="209" t="s">
        <v>578</v>
      </c>
      <c r="K116" s="209" t="s">
        <v>591</v>
      </c>
      <c r="L116" s="209"/>
      <c r="M116" s="266"/>
      <c r="N116" s="267"/>
      <c r="O116" s="268"/>
      <c r="P116" s="241"/>
      <c r="Q116" s="242"/>
      <c r="R116" s="242"/>
      <c r="S116" s="242"/>
      <c r="T116" s="242"/>
      <c r="U116" s="242"/>
      <c r="V116" s="242"/>
      <c r="W116" s="242"/>
      <c r="X116" s="242"/>
      <c r="Y116" s="242"/>
      <c r="Z116" s="242"/>
      <c r="AA116" s="242"/>
      <c r="AB116" s="242"/>
      <c r="AC116" s="242"/>
      <c r="AD116" s="242"/>
      <c r="AE116" s="242"/>
      <c r="AF116" s="242"/>
      <c r="AG116" s="242"/>
      <c r="AH116" s="242"/>
      <c r="AI116" s="242"/>
      <c r="AJ116" s="242"/>
      <c r="AK116" s="242"/>
      <c r="AL116" s="242"/>
      <c r="AM116" s="242"/>
      <c r="AN116" s="242"/>
      <c r="AO116" s="242"/>
      <c r="AP116" s="242"/>
      <c r="AQ116" s="242"/>
      <c r="AR116" s="242"/>
      <c r="AS116" s="242"/>
      <c r="AT116" s="242"/>
      <c r="AU116" s="242"/>
      <c r="AV116" s="242"/>
      <c r="AW116" s="242"/>
      <c r="AX116" s="242"/>
      <c r="AY116" s="243"/>
      <c r="AZ116" s="243"/>
      <c r="BA116" s="243"/>
      <c r="BB116" s="243"/>
      <c r="BC116" s="243"/>
      <c r="BD116" s="244"/>
      <c r="BE116" s="244"/>
      <c r="BF116" s="244"/>
      <c r="BG116" s="244"/>
      <c r="BH116" s="244"/>
      <c r="BI116" s="244"/>
    </row>
    <row r="117" spans="1:150" s="63" customFormat="1" ht="65.650000000000006" x14ac:dyDescent="0.45">
      <c r="A117" s="51" t="s">
        <v>224</v>
      </c>
      <c r="B117" s="45" t="s">
        <v>225</v>
      </c>
      <c r="C117" s="55" t="s">
        <v>33</v>
      </c>
      <c r="D117" s="47">
        <v>224.72</v>
      </c>
      <c r="E117" s="55"/>
      <c r="F117" s="71">
        <f t="shared" si="8"/>
        <v>0</v>
      </c>
      <c r="G117" s="42">
        <f>F117</f>
        <v>0</v>
      </c>
      <c r="H117" s="161" t="s">
        <v>226</v>
      </c>
      <c r="I117" s="224" t="s">
        <v>567</v>
      </c>
      <c r="J117" s="209" t="s">
        <v>571</v>
      </c>
      <c r="K117" s="209" t="s">
        <v>591</v>
      </c>
      <c r="L117" s="209"/>
      <c r="M117" s="225" t="s">
        <v>570</v>
      </c>
      <c r="N117" s="226"/>
      <c r="O117" s="227"/>
      <c r="P117" s="249"/>
      <c r="Q117" s="246"/>
      <c r="R117" s="246"/>
      <c r="S117" s="246"/>
      <c r="T117" s="246"/>
      <c r="U117" s="246"/>
      <c r="V117" s="246"/>
      <c r="W117" s="246"/>
      <c r="X117" s="246"/>
      <c r="Y117" s="246"/>
      <c r="Z117" s="246"/>
      <c r="AA117" s="246"/>
      <c r="AB117" s="246"/>
      <c r="AC117" s="246"/>
      <c r="AD117" s="246"/>
      <c r="AE117" s="246"/>
      <c r="AF117" s="246"/>
      <c r="AG117" s="246"/>
      <c r="AH117" s="246"/>
      <c r="AI117" s="246"/>
      <c r="AJ117" s="246"/>
      <c r="AK117" s="246"/>
      <c r="AL117" s="246"/>
      <c r="AM117" s="246"/>
      <c r="AN117" s="246"/>
      <c r="AO117" s="246"/>
      <c r="AP117" s="246"/>
      <c r="AQ117" s="246"/>
      <c r="AR117" s="246"/>
      <c r="AS117" s="246"/>
      <c r="AT117" s="246"/>
      <c r="AU117" s="246"/>
      <c r="AV117" s="246"/>
      <c r="AW117" s="246"/>
      <c r="AX117" s="246"/>
      <c r="AY117" s="230"/>
      <c r="AZ117" s="230"/>
      <c r="BA117" s="230"/>
      <c r="BB117" s="230"/>
      <c r="BC117" s="230"/>
      <c r="BD117" s="231"/>
      <c r="BE117" s="231"/>
      <c r="BF117" s="231"/>
      <c r="BG117" s="231"/>
      <c r="BH117" s="231"/>
      <c r="BI117" s="231"/>
    </row>
    <row r="118" spans="1:150" s="63" customFormat="1" ht="118.15" x14ac:dyDescent="0.45">
      <c r="A118" s="27" t="s">
        <v>227</v>
      </c>
      <c r="B118" s="45" t="s">
        <v>228</v>
      </c>
      <c r="C118" s="45" t="s">
        <v>33</v>
      </c>
      <c r="D118" s="53">
        <v>695.6</v>
      </c>
      <c r="E118" s="67"/>
      <c r="F118" s="71">
        <f t="shared" si="8"/>
        <v>0</v>
      </c>
      <c r="G118" s="42">
        <f>F118</f>
        <v>0</v>
      </c>
      <c r="H118" s="177" t="s">
        <v>457</v>
      </c>
      <c r="I118" s="224" t="s">
        <v>567</v>
      </c>
      <c r="J118" s="209" t="s">
        <v>568</v>
      </c>
      <c r="K118" s="209" t="s">
        <v>591</v>
      </c>
      <c r="L118" s="209"/>
      <c r="M118" s="225" t="s">
        <v>570</v>
      </c>
      <c r="N118" s="226"/>
      <c r="O118" s="227"/>
      <c r="P118" s="249"/>
      <c r="Q118" s="246"/>
      <c r="R118" s="246"/>
      <c r="S118" s="246"/>
      <c r="T118" s="246"/>
      <c r="U118" s="246"/>
      <c r="V118" s="246"/>
      <c r="W118" s="246"/>
      <c r="X118" s="246"/>
      <c r="Y118" s="246"/>
      <c r="Z118" s="246"/>
      <c r="AA118" s="246"/>
      <c r="AB118" s="246"/>
      <c r="AC118" s="246"/>
      <c r="AD118" s="246"/>
      <c r="AE118" s="246"/>
      <c r="AF118" s="246"/>
      <c r="AG118" s="246"/>
      <c r="AH118" s="246"/>
      <c r="AI118" s="246"/>
      <c r="AJ118" s="246"/>
      <c r="AK118" s="246"/>
      <c r="AL118" s="246"/>
      <c r="AM118" s="246"/>
      <c r="AN118" s="246"/>
      <c r="AO118" s="246"/>
      <c r="AP118" s="246"/>
      <c r="AQ118" s="246"/>
      <c r="AR118" s="246"/>
      <c r="AS118" s="246"/>
      <c r="AT118" s="246"/>
      <c r="AU118" s="246"/>
      <c r="AV118" s="246"/>
      <c r="AW118" s="246"/>
      <c r="AX118" s="246"/>
      <c r="AY118" s="230"/>
      <c r="AZ118" s="230"/>
      <c r="BA118" s="230"/>
      <c r="BB118" s="230"/>
      <c r="BC118" s="230"/>
      <c r="BD118" s="231"/>
      <c r="BE118" s="231"/>
      <c r="BF118" s="231"/>
      <c r="BG118" s="231"/>
      <c r="BH118" s="231"/>
      <c r="BI118" s="231"/>
    </row>
    <row r="119" spans="1:150" s="63" customFormat="1" ht="105" x14ac:dyDescent="0.45">
      <c r="A119" s="27" t="s">
        <v>229</v>
      </c>
      <c r="B119" s="45" t="s">
        <v>228</v>
      </c>
      <c r="C119" s="45" t="s">
        <v>33</v>
      </c>
      <c r="D119" s="53">
        <v>517.5</v>
      </c>
      <c r="E119" s="67"/>
      <c r="F119" s="71">
        <f t="shared" si="8"/>
        <v>0</v>
      </c>
      <c r="G119" s="42">
        <f>F119</f>
        <v>0</v>
      </c>
      <c r="H119" s="161" t="s">
        <v>230</v>
      </c>
      <c r="I119" s="224" t="s">
        <v>567</v>
      </c>
      <c r="J119" s="209" t="s">
        <v>568</v>
      </c>
      <c r="K119" s="209" t="s">
        <v>591</v>
      </c>
      <c r="L119" s="209"/>
      <c r="M119" s="225" t="s">
        <v>570</v>
      </c>
      <c r="N119" s="226"/>
      <c r="O119" s="227"/>
      <c r="P119" s="249"/>
      <c r="Q119" s="237">
        <v>2</v>
      </c>
      <c r="R119" s="246"/>
      <c r="S119" s="246"/>
      <c r="T119" s="247">
        <v>1</v>
      </c>
      <c r="U119" s="246"/>
      <c r="V119" s="247">
        <v>1</v>
      </c>
      <c r="W119" s="246"/>
      <c r="X119" s="247">
        <v>1</v>
      </c>
      <c r="Y119" s="246"/>
      <c r="Z119" s="247">
        <v>1</v>
      </c>
      <c r="AA119" s="246"/>
      <c r="AB119" s="246"/>
      <c r="AC119" s="246"/>
      <c r="AD119" s="246"/>
      <c r="AE119" s="246"/>
      <c r="AF119" s="246"/>
      <c r="AG119" s="246"/>
      <c r="AH119" s="246"/>
      <c r="AI119" s="246"/>
      <c r="AJ119" s="246"/>
      <c r="AK119" s="246"/>
      <c r="AL119" s="246"/>
      <c r="AM119" s="246"/>
      <c r="AN119" s="246"/>
      <c r="AO119" s="246"/>
      <c r="AP119" s="246"/>
      <c r="AQ119" s="246"/>
      <c r="AR119" s="246"/>
      <c r="AS119" s="246"/>
      <c r="AT119" s="246"/>
      <c r="AU119" s="246"/>
      <c r="AV119" s="246"/>
      <c r="AW119" s="246"/>
      <c r="AX119" s="246"/>
      <c r="AY119" s="230"/>
      <c r="AZ119" s="230"/>
      <c r="BA119" s="230"/>
      <c r="BB119" s="230"/>
      <c r="BC119" s="230"/>
      <c r="BD119" s="231"/>
      <c r="BE119" s="231"/>
      <c r="BF119" s="231"/>
      <c r="BG119" s="231"/>
      <c r="BH119" s="231"/>
      <c r="BI119" s="231"/>
    </row>
    <row r="120" spans="1:150" s="49" customFormat="1" ht="71.25" x14ac:dyDescent="0.45">
      <c r="A120" s="27" t="s">
        <v>231</v>
      </c>
      <c r="B120" s="45" t="s">
        <v>232</v>
      </c>
      <c r="C120" s="45" t="s">
        <v>33</v>
      </c>
      <c r="D120" s="53">
        <v>1150</v>
      </c>
      <c r="E120" s="67"/>
      <c r="F120" s="71">
        <f t="shared" si="8"/>
        <v>0</v>
      </c>
      <c r="G120" s="42">
        <f>F120</f>
        <v>0</v>
      </c>
      <c r="H120" s="161" t="s">
        <v>233</v>
      </c>
      <c r="I120" s="224" t="s">
        <v>567</v>
      </c>
      <c r="J120" s="209" t="s">
        <v>568</v>
      </c>
      <c r="K120" s="209" t="s">
        <v>591</v>
      </c>
      <c r="L120" s="209"/>
      <c r="M120" s="225" t="s">
        <v>570</v>
      </c>
      <c r="N120" s="226"/>
      <c r="O120" s="227"/>
      <c r="P120" s="228"/>
      <c r="Q120" s="229"/>
      <c r="R120" s="229"/>
      <c r="S120" s="229"/>
      <c r="T120" s="229"/>
      <c r="U120" s="229"/>
      <c r="V120" s="229"/>
      <c r="W120" s="229"/>
      <c r="X120" s="229"/>
      <c r="Y120" s="229"/>
      <c r="Z120" s="229"/>
      <c r="AA120" s="229"/>
      <c r="AB120" s="229"/>
      <c r="AC120" s="229"/>
      <c r="AD120" s="229"/>
      <c r="AE120" s="229"/>
      <c r="AF120" s="229"/>
      <c r="AG120" s="229"/>
      <c r="AH120" s="229"/>
      <c r="AI120" s="229"/>
      <c r="AJ120" s="229"/>
      <c r="AK120" s="229"/>
      <c r="AL120" s="229"/>
      <c r="AM120" s="229"/>
      <c r="AN120" s="229"/>
      <c r="AO120" s="229"/>
      <c r="AP120" s="229"/>
      <c r="AQ120" s="229"/>
      <c r="AR120" s="229"/>
      <c r="AS120" s="229"/>
      <c r="AT120" s="229"/>
      <c r="AU120" s="229"/>
      <c r="AV120" s="229"/>
      <c r="AW120" s="229"/>
      <c r="AX120" s="229"/>
      <c r="AY120" s="230"/>
      <c r="AZ120" s="230"/>
      <c r="BA120" s="230"/>
      <c r="BB120" s="230"/>
      <c r="BC120" s="230"/>
      <c r="BD120" s="231"/>
      <c r="BE120" s="231"/>
      <c r="BF120" s="231"/>
      <c r="BG120" s="231"/>
      <c r="BH120" s="231"/>
      <c r="BI120" s="231"/>
    </row>
    <row r="121" spans="1:150" s="49" customFormat="1" ht="19.5" customHeight="1" x14ac:dyDescent="0.45">
      <c r="A121" s="309" t="s">
        <v>234</v>
      </c>
      <c r="B121" s="310"/>
      <c r="C121" s="310"/>
      <c r="D121" s="310"/>
      <c r="E121" s="310"/>
      <c r="F121" s="311"/>
      <c r="G121" s="97"/>
      <c r="H121" s="161"/>
      <c r="I121" s="265"/>
      <c r="J121" s="265"/>
      <c r="K121" s="265"/>
      <c r="L121" s="265"/>
      <c r="M121" s="265"/>
      <c r="N121" s="265"/>
      <c r="O121" s="265"/>
      <c r="P121" s="265"/>
      <c r="Q121" s="265"/>
      <c r="R121" s="265"/>
      <c r="S121" s="265"/>
      <c r="T121" s="265"/>
      <c r="U121" s="265"/>
      <c r="V121" s="265"/>
      <c r="W121" s="265"/>
      <c r="X121" s="265"/>
      <c r="Y121" s="265"/>
      <c r="Z121" s="265"/>
      <c r="AA121" s="265"/>
      <c r="AB121" s="265"/>
      <c r="AC121" s="265"/>
      <c r="AD121" s="265"/>
      <c r="AE121" s="265"/>
      <c r="AF121" s="265"/>
      <c r="AG121" s="265"/>
      <c r="AH121" s="265"/>
      <c r="AI121" s="265"/>
      <c r="AJ121" s="265"/>
      <c r="AK121" s="265"/>
      <c r="AL121" s="265"/>
      <c r="AM121" s="265"/>
      <c r="AN121" s="265"/>
      <c r="AO121" s="265"/>
      <c r="AP121" s="265"/>
      <c r="AQ121" s="265"/>
      <c r="AR121" s="265"/>
      <c r="AS121" s="265"/>
      <c r="AT121" s="265"/>
      <c r="AU121" s="265"/>
      <c r="AV121" s="265"/>
      <c r="AW121" s="265"/>
      <c r="AX121" s="265"/>
      <c r="AY121" s="265"/>
      <c r="AZ121" s="265"/>
      <c r="BA121" s="265"/>
      <c r="BB121" s="265"/>
      <c r="BC121" s="265"/>
      <c r="BD121" s="265"/>
      <c r="BE121" s="265"/>
      <c r="BF121" s="265"/>
      <c r="BG121" s="265"/>
      <c r="BH121" s="265"/>
      <c r="BI121" s="265"/>
    </row>
    <row r="122" spans="1:150" s="49" customFormat="1" ht="192" customHeight="1" x14ac:dyDescent="0.45">
      <c r="A122" s="86" t="s">
        <v>235</v>
      </c>
      <c r="B122" s="46" t="s">
        <v>236</v>
      </c>
      <c r="C122" s="46" t="s">
        <v>118</v>
      </c>
      <c r="D122" s="69"/>
      <c r="E122" s="104"/>
      <c r="F122" s="41">
        <f t="shared" si="8"/>
        <v>0</v>
      </c>
      <c r="G122" s="105">
        <f>F122*$B$10</f>
        <v>0</v>
      </c>
      <c r="H122" s="174" t="s">
        <v>458</v>
      </c>
      <c r="I122" s="224" t="s">
        <v>583</v>
      </c>
      <c r="J122" s="209" t="s">
        <v>577</v>
      </c>
      <c r="K122" s="209" t="s">
        <v>592</v>
      </c>
      <c r="L122" s="209"/>
      <c r="M122" s="235"/>
      <c r="N122" s="226"/>
      <c r="O122" s="227"/>
      <c r="P122" s="228"/>
      <c r="Q122" s="229"/>
      <c r="R122" s="229"/>
      <c r="S122" s="229"/>
      <c r="T122" s="229"/>
      <c r="U122" s="229"/>
      <c r="V122" s="229"/>
      <c r="W122" s="229"/>
      <c r="X122" s="229"/>
      <c r="Y122" s="229"/>
      <c r="Z122" s="229"/>
      <c r="AA122" s="229"/>
      <c r="AB122" s="229"/>
      <c r="AC122" s="229"/>
      <c r="AD122" s="229"/>
      <c r="AE122" s="229"/>
      <c r="AF122" s="229"/>
      <c r="AG122" s="229"/>
      <c r="AH122" s="229"/>
      <c r="AI122" s="229"/>
      <c r="AJ122" s="229"/>
      <c r="AK122" s="229"/>
      <c r="AL122" s="229"/>
      <c r="AM122" s="229"/>
      <c r="AN122" s="229"/>
      <c r="AO122" s="229"/>
      <c r="AP122" s="229"/>
      <c r="AQ122" s="229"/>
      <c r="AR122" s="229"/>
      <c r="AS122" s="229"/>
      <c r="AT122" s="229"/>
      <c r="AU122" s="229"/>
      <c r="AV122" s="229"/>
      <c r="AW122" s="229"/>
      <c r="AX122" s="229"/>
      <c r="AY122" s="230"/>
      <c r="AZ122" s="230"/>
      <c r="BA122" s="230"/>
      <c r="BB122" s="230"/>
      <c r="BC122" s="230"/>
      <c r="BD122" s="231"/>
      <c r="BE122" s="231"/>
      <c r="BF122" s="231"/>
      <c r="BG122" s="231"/>
      <c r="BH122" s="231"/>
      <c r="BI122" s="231"/>
    </row>
    <row r="123" spans="1:150" s="49" customFormat="1" ht="19.5" customHeight="1" x14ac:dyDescent="0.45">
      <c r="A123" s="309" t="s">
        <v>237</v>
      </c>
      <c r="B123" s="310"/>
      <c r="C123" s="310"/>
      <c r="D123" s="310"/>
      <c r="E123" s="310"/>
      <c r="F123" s="311"/>
      <c r="G123" s="169"/>
      <c r="H123" s="43"/>
      <c r="I123" s="265"/>
      <c r="J123" s="265"/>
      <c r="K123" s="265"/>
      <c r="L123" s="265"/>
      <c r="M123" s="265"/>
      <c r="N123" s="265"/>
      <c r="O123" s="265"/>
      <c r="P123" s="265"/>
      <c r="Q123" s="265"/>
      <c r="R123" s="265"/>
      <c r="S123" s="265"/>
      <c r="T123" s="265"/>
      <c r="U123" s="265"/>
      <c r="V123" s="265"/>
      <c r="W123" s="265"/>
      <c r="X123" s="265"/>
      <c r="Y123" s="265"/>
      <c r="Z123" s="265"/>
      <c r="AA123" s="265"/>
      <c r="AB123" s="265"/>
      <c r="AC123" s="265"/>
      <c r="AD123" s="265"/>
      <c r="AE123" s="265"/>
      <c r="AF123" s="265"/>
      <c r="AG123" s="265"/>
      <c r="AH123" s="265"/>
      <c r="AI123" s="265"/>
      <c r="AJ123" s="265"/>
      <c r="AK123" s="265"/>
      <c r="AL123" s="265"/>
      <c r="AM123" s="265"/>
      <c r="AN123" s="265"/>
      <c r="AO123" s="265"/>
      <c r="AP123" s="265"/>
      <c r="AQ123" s="265"/>
      <c r="AR123" s="265"/>
      <c r="AS123" s="265"/>
      <c r="AT123" s="265"/>
      <c r="AU123" s="265"/>
      <c r="AV123" s="265"/>
      <c r="AW123" s="265"/>
      <c r="AX123" s="265"/>
      <c r="AY123" s="265"/>
      <c r="AZ123" s="265"/>
      <c r="BA123" s="265"/>
      <c r="BB123" s="265"/>
      <c r="BC123" s="265"/>
      <c r="BD123" s="265"/>
      <c r="BE123" s="265"/>
      <c r="BF123" s="265"/>
      <c r="BG123" s="265"/>
      <c r="BH123" s="265"/>
      <c r="BI123" s="265"/>
    </row>
    <row r="124" spans="1:150" s="63" customFormat="1" ht="68.650000000000006" x14ac:dyDescent="0.45">
      <c r="A124" s="51" t="s">
        <v>238</v>
      </c>
      <c r="B124" s="45" t="s">
        <v>239</v>
      </c>
      <c r="C124" s="45" t="s">
        <v>33</v>
      </c>
      <c r="D124" s="47">
        <v>168.54</v>
      </c>
      <c r="E124" s="40"/>
      <c r="F124" s="41">
        <f t="shared" si="8"/>
        <v>0</v>
      </c>
      <c r="G124" s="42">
        <f>F124*$B$10</f>
        <v>0</v>
      </c>
      <c r="H124" s="174" t="s">
        <v>459</v>
      </c>
      <c r="I124" s="224" t="s">
        <v>583</v>
      </c>
      <c r="J124" s="209" t="s">
        <v>577</v>
      </c>
      <c r="K124" s="209" t="s">
        <v>592</v>
      </c>
      <c r="L124" s="209"/>
      <c r="M124" s="235"/>
      <c r="N124" s="226"/>
      <c r="O124" s="227"/>
      <c r="P124" s="239"/>
      <c r="Q124" s="238"/>
      <c r="R124" s="238"/>
      <c r="S124" s="238"/>
      <c r="T124" s="238"/>
      <c r="U124" s="238"/>
      <c r="V124" s="238"/>
      <c r="W124" s="238"/>
      <c r="X124" s="238"/>
      <c r="Y124" s="238"/>
      <c r="Z124" s="238"/>
      <c r="AA124" s="238"/>
      <c r="AB124" s="238"/>
      <c r="AC124" s="238"/>
      <c r="AD124" s="238"/>
      <c r="AE124" s="238"/>
      <c r="AF124" s="238"/>
      <c r="AG124" s="238"/>
      <c r="AH124" s="238"/>
      <c r="AI124" s="238"/>
      <c r="AJ124" s="238"/>
      <c r="AK124" s="237">
        <v>1</v>
      </c>
      <c r="AL124" s="237">
        <v>1</v>
      </c>
      <c r="AM124" s="237">
        <v>1</v>
      </c>
      <c r="AN124" s="237">
        <v>1</v>
      </c>
      <c r="AO124" s="237">
        <v>1</v>
      </c>
      <c r="AP124" s="237">
        <v>1</v>
      </c>
      <c r="AQ124" s="237">
        <v>1</v>
      </c>
      <c r="AR124" s="237">
        <v>1</v>
      </c>
      <c r="AS124" s="237">
        <v>1</v>
      </c>
      <c r="AT124" s="237">
        <v>1</v>
      </c>
      <c r="AU124" s="237">
        <v>1</v>
      </c>
      <c r="AV124" s="237">
        <v>1</v>
      </c>
      <c r="AW124" s="237">
        <v>1</v>
      </c>
      <c r="AX124" s="237">
        <v>1</v>
      </c>
      <c r="AY124" s="237">
        <v>1</v>
      </c>
      <c r="AZ124" s="237">
        <v>1</v>
      </c>
      <c r="BA124" s="237">
        <v>1</v>
      </c>
      <c r="BB124" s="237">
        <v>1</v>
      </c>
      <c r="BC124" s="237">
        <v>1</v>
      </c>
      <c r="BD124" s="231"/>
      <c r="BE124" s="231"/>
      <c r="BF124" s="231"/>
      <c r="BG124" s="231"/>
      <c r="BH124" s="231"/>
      <c r="BI124" s="231"/>
    </row>
    <row r="125" spans="1:150" s="49" customFormat="1" ht="78.75" x14ac:dyDescent="0.45">
      <c r="A125" s="106" t="s">
        <v>396</v>
      </c>
      <c r="B125" s="45" t="s">
        <v>240</v>
      </c>
      <c r="C125" s="45" t="s">
        <v>241</v>
      </c>
      <c r="D125" s="47">
        <v>174.6</v>
      </c>
      <c r="E125" s="67"/>
      <c r="F125" s="41">
        <f t="shared" si="8"/>
        <v>0</v>
      </c>
      <c r="G125" s="42">
        <f>F125*$B$10</f>
        <v>0</v>
      </c>
      <c r="H125" s="174" t="s">
        <v>460</v>
      </c>
      <c r="I125" s="224" t="s">
        <v>583</v>
      </c>
      <c r="J125" s="209" t="s">
        <v>577</v>
      </c>
      <c r="K125" s="209" t="s">
        <v>592</v>
      </c>
      <c r="L125" s="209"/>
      <c r="M125" s="235"/>
      <c r="N125" s="226"/>
      <c r="O125" s="227"/>
      <c r="P125" s="228"/>
      <c r="Q125" s="229"/>
      <c r="R125" s="229"/>
      <c r="S125" s="229"/>
      <c r="T125" s="229"/>
      <c r="U125" s="229"/>
      <c r="V125" s="229"/>
      <c r="W125" s="229"/>
      <c r="X125" s="229"/>
      <c r="Y125" s="229"/>
      <c r="Z125" s="229"/>
      <c r="AA125" s="229"/>
      <c r="AB125" s="229"/>
      <c r="AC125" s="229"/>
      <c r="AD125" s="229"/>
      <c r="AE125" s="229"/>
      <c r="AF125" s="229"/>
      <c r="AG125" s="229"/>
      <c r="AH125" s="229"/>
      <c r="AI125" s="229"/>
      <c r="AJ125" s="229"/>
      <c r="AK125" s="229"/>
      <c r="AL125" s="229"/>
      <c r="AM125" s="229"/>
      <c r="AN125" s="229"/>
      <c r="AO125" s="229"/>
      <c r="AP125" s="229"/>
      <c r="AQ125" s="229"/>
      <c r="AR125" s="229"/>
      <c r="AS125" s="229"/>
      <c r="AT125" s="229"/>
      <c r="AU125" s="229"/>
      <c r="AV125" s="229"/>
      <c r="AW125" s="229"/>
      <c r="AX125" s="229"/>
      <c r="AY125" s="230"/>
      <c r="AZ125" s="230"/>
      <c r="BA125" s="230"/>
      <c r="BB125" s="230"/>
      <c r="BC125" s="230"/>
      <c r="BD125" s="231"/>
      <c r="BE125" s="231"/>
      <c r="BF125" s="231"/>
      <c r="BG125" s="231"/>
      <c r="BH125" s="231"/>
      <c r="BI125" s="231"/>
    </row>
    <row r="126" spans="1:150" s="49" customFormat="1" ht="144.4" x14ac:dyDescent="0.45">
      <c r="A126" s="51" t="s">
        <v>242</v>
      </c>
      <c r="B126" s="45" t="s">
        <v>243</v>
      </c>
      <c r="C126" s="55" t="s">
        <v>33</v>
      </c>
      <c r="D126" s="53"/>
      <c r="E126" s="40"/>
      <c r="F126" s="41">
        <f t="shared" si="8"/>
        <v>0</v>
      </c>
      <c r="G126" s="42">
        <f>F126*$B$10</f>
        <v>0</v>
      </c>
      <c r="H126" s="174" t="s">
        <v>461</v>
      </c>
      <c r="I126" s="224" t="s">
        <v>583</v>
      </c>
      <c r="J126" s="209" t="s">
        <v>577</v>
      </c>
      <c r="K126" s="209" t="s">
        <v>592</v>
      </c>
      <c r="L126" s="209"/>
      <c r="M126" s="235"/>
      <c r="N126" s="226"/>
      <c r="O126" s="227"/>
      <c r="P126" s="228"/>
      <c r="Q126" s="229"/>
      <c r="R126" s="229"/>
      <c r="S126" s="229"/>
      <c r="T126" s="229"/>
      <c r="U126" s="229"/>
      <c r="V126" s="229"/>
      <c r="W126" s="229"/>
      <c r="X126" s="229"/>
      <c r="Y126" s="229"/>
      <c r="Z126" s="229"/>
      <c r="AA126" s="229"/>
      <c r="AB126" s="229"/>
      <c r="AC126" s="229"/>
      <c r="AD126" s="229"/>
      <c r="AE126" s="229"/>
      <c r="AF126" s="229"/>
      <c r="AG126" s="229"/>
      <c r="AH126" s="229"/>
      <c r="AI126" s="229"/>
      <c r="AJ126" s="229"/>
      <c r="AK126" s="229"/>
      <c r="AL126" s="229"/>
      <c r="AM126" s="229"/>
      <c r="AN126" s="229"/>
      <c r="AO126" s="229"/>
      <c r="AP126" s="229"/>
      <c r="AQ126" s="229"/>
      <c r="AR126" s="229"/>
      <c r="AS126" s="229"/>
      <c r="AT126" s="229"/>
      <c r="AU126" s="229"/>
      <c r="AV126" s="229"/>
      <c r="AW126" s="229"/>
      <c r="AX126" s="229"/>
      <c r="AY126" s="230"/>
      <c r="AZ126" s="230"/>
      <c r="BA126" s="230"/>
      <c r="BB126" s="230"/>
      <c r="BC126" s="230"/>
      <c r="BD126" s="231"/>
      <c r="BE126" s="231"/>
      <c r="BF126" s="231"/>
      <c r="BG126" s="231"/>
      <c r="BH126" s="231"/>
      <c r="BI126" s="231"/>
    </row>
    <row r="127" spans="1:150" s="49" customFormat="1" ht="28.5" x14ac:dyDescent="0.45">
      <c r="A127" s="107" t="s">
        <v>244</v>
      </c>
      <c r="B127" s="45" t="s">
        <v>245</v>
      </c>
      <c r="C127" s="55" t="s">
        <v>241</v>
      </c>
      <c r="D127" s="47">
        <v>11.24</v>
      </c>
      <c r="E127" s="40"/>
      <c r="F127" s="41">
        <f t="shared" si="8"/>
        <v>0</v>
      </c>
      <c r="G127" s="42">
        <f>F127*$B$10</f>
        <v>0</v>
      </c>
      <c r="H127" s="161" t="s">
        <v>246</v>
      </c>
      <c r="I127" s="224" t="s">
        <v>583</v>
      </c>
      <c r="J127" s="209" t="s">
        <v>577</v>
      </c>
      <c r="K127" s="209" t="s">
        <v>592</v>
      </c>
      <c r="L127" s="209"/>
      <c r="M127" s="235"/>
      <c r="N127" s="226"/>
      <c r="O127" s="227"/>
      <c r="P127" s="228"/>
      <c r="Q127" s="229"/>
      <c r="R127" s="229"/>
      <c r="S127" s="229"/>
      <c r="T127" s="229"/>
      <c r="U127" s="229"/>
      <c r="V127" s="229"/>
      <c r="W127" s="229"/>
      <c r="X127" s="229"/>
      <c r="Y127" s="229"/>
      <c r="Z127" s="229"/>
      <c r="AA127" s="229"/>
      <c r="AB127" s="229"/>
      <c r="AC127" s="229"/>
      <c r="AD127" s="229"/>
      <c r="AE127" s="229"/>
      <c r="AF127" s="229"/>
      <c r="AG127" s="229"/>
      <c r="AH127" s="229"/>
      <c r="AI127" s="229"/>
      <c r="AJ127" s="229"/>
      <c r="AK127" s="229"/>
      <c r="AL127" s="229"/>
      <c r="AM127" s="229"/>
      <c r="AN127" s="229"/>
      <c r="AO127" s="229"/>
      <c r="AP127" s="229"/>
      <c r="AQ127" s="229"/>
      <c r="AR127" s="229"/>
      <c r="AS127" s="229"/>
      <c r="AT127" s="229"/>
      <c r="AU127" s="229"/>
      <c r="AV127" s="229"/>
      <c r="AW127" s="229"/>
      <c r="AX127" s="229"/>
      <c r="AY127" s="230"/>
      <c r="AZ127" s="230"/>
      <c r="BA127" s="230"/>
      <c r="BB127" s="230"/>
      <c r="BC127" s="230"/>
      <c r="BD127" s="231"/>
      <c r="BE127" s="231"/>
      <c r="BF127" s="231"/>
      <c r="BG127" s="231"/>
      <c r="BH127" s="231"/>
      <c r="BI127" s="231"/>
    </row>
    <row r="128" spans="1:150" s="14" customFormat="1" ht="57" x14ac:dyDescent="0.45">
      <c r="A128" s="27" t="s">
        <v>247</v>
      </c>
      <c r="B128" s="45" t="s">
        <v>248</v>
      </c>
      <c r="C128" s="55" t="s">
        <v>33</v>
      </c>
      <c r="D128" s="47"/>
      <c r="E128" s="55"/>
      <c r="F128" s="41">
        <f t="shared" si="8"/>
        <v>0</v>
      </c>
      <c r="G128" s="42" t="s">
        <v>69</v>
      </c>
      <c r="H128" s="161" t="s">
        <v>249</v>
      </c>
      <c r="I128" s="224" t="s">
        <v>583</v>
      </c>
      <c r="J128" s="209" t="s">
        <v>577</v>
      </c>
      <c r="K128" s="209" t="s">
        <v>592</v>
      </c>
      <c r="L128" s="209"/>
      <c r="M128" s="235"/>
      <c r="N128" s="226"/>
      <c r="O128" s="227"/>
      <c r="P128" s="228"/>
      <c r="Q128" s="229"/>
      <c r="R128" s="229"/>
      <c r="S128" s="229"/>
      <c r="T128" s="229"/>
      <c r="U128" s="229"/>
      <c r="V128" s="229"/>
      <c r="W128" s="229"/>
      <c r="X128" s="229"/>
      <c r="Y128" s="229"/>
      <c r="Z128" s="229"/>
      <c r="AA128" s="229"/>
      <c r="AB128" s="229"/>
      <c r="AC128" s="229"/>
      <c r="AD128" s="229"/>
      <c r="AE128" s="229"/>
      <c r="AF128" s="229"/>
      <c r="AG128" s="229"/>
      <c r="AH128" s="229"/>
      <c r="AI128" s="229"/>
      <c r="AJ128" s="229"/>
      <c r="AK128" s="229"/>
      <c r="AL128" s="229"/>
      <c r="AM128" s="229"/>
      <c r="AN128" s="229"/>
      <c r="AO128" s="229"/>
      <c r="AP128" s="229"/>
      <c r="AQ128" s="229"/>
      <c r="AR128" s="229"/>
      <c r="AS128" s="229"/>
      <c r="AT128" s="229"/>
      <c r="AU128" s="229"/>
      <c r="AV128" s="229"/>
      <c r="AW128" s="229"/>
      <c r="AX128" s="229"/>
      <c r="AY128" s="230"/>
      <c r="AZ128" s="230"/>
      <c r="BA128" s="230"/>
      <c r="BB128" s="230"/>
      <c r="BC128" s="230"/>
      <c r="BD128" s="231"/>
      <c r="BE128" s="231"/>
      <c r="BF128" s="231"/>
      <c r="BG128" s="231"/>
      <c r="BH128" s="231"/>
      <c r="BI128" s="231"/>
      <c r="BJ128" s="49"/>
      <c r="BK128" s="49"/>
      <c r="BL128" s="49"/>
      <c r="BM128" s="49"/>
      <c r="BN128" s="49"/>
      <c r="BO128" s="49"/>
      <c r="BP128" s="49"/>
      <c r="BQ128" s="49"/>
      <c r="BR128" s="49"/>
      <c r="BS128" s="49"/>
      <c r="BT128" s="49"/>
      <c r="BU128" s="49"/>
      <c r="BV128" s="49"/>
      <c r="BW128" s="49"/>
      <c r="BX128" s="49"/>
      <c r="BY128" s="49"/>
      <c r="BZ128" s="49"/>
      <c r="CA128" s="49"/>
      <c r="CB128" s="49"/>
      <c r="CC128" s="49"/>
      <c r="CD128" s="49"/>
      <c r="CE128" s="49"/>
      <c r="CF128" s="49"/>
      <c r="CG128" s="49"/>
      <c r="CH128" s="49"/>
      <c r="CI128" s="49"/>
      <c r="CJ128" s="49"/>
      <c r="CK128" s="49"/>
      <c r="CL128" s="49"/>
      <c r="CM128" s="49"/>
      <c r="CN128" s="49"/>
      <c r="CO128" s="49"/>
      <c r="CP128" s="49"/>
      <c r="CQ128" s="49"/>
      <c r="CR128" s="49"/>
      <c r="CS128" s="49"/>
      <c r="CT128" s="49"/>
      <c r="CU128" s="49"/>
      <c r="CV128" s="49"/>
      <c r="CW128" s="49"/>
      <c r="CX128" s="49"/>
      <c r="CY128" s="49"/>
      <c r="CZ128" s="49"/>
      <c r="DA128" s="49"/>
      <c r="DB128" s="49"/>
      <c r="DC128" s="49"/>
      <c r="DD128" s="49"/>
      <c r="DE128" s="49"/>
      <c r="DF128" s="49"/>
      <c r="DG128" s="49"/>
      <c r="DH128" s="49"/>
      <c r="DI128" s="49"/>
      <c r="DJ128" s="49"/>
      <c r="DK128" s="49"/>
      <c r="DL128" s="49"/>
      <c r="DM128" s="49"/>
      <c r="DN128" s="49"/>
      <c r="DO128" s="49"/>
      <c r="DP128" s="49"/>
      <c r="DQ128" s="49"/>
      <c r="DR128" s="49"/>
      <c r="DS128" s="49"/>
      <c r="DT128" s="49"/>
      <c r="DU128" s="49"/>
      <c r="DV128" s="49"/>
      <c r="DW128" s="49"/>
      <c r="DX128" s="49"/>
      <c r="DY128" s="49"/>
      <c r="DZ128" s="49"/>
      <c r="EA128" s="49"/>
      <c r="EB128" s="49"/>
      <c r="EC128" s="49"/>
      <c r="ED128" s="49"/>
      <c r="EE128" s="49"/>
      <c r="EF128" s="49"/>
      <c r="EG128" s="49"/>
      <c r="EH128" s="49"/>
      <c r="EI128" s="49"/>
      <c r="EJ128" s="49"/>
      <c r="EK128" s="49"/>
      <c r="EL128" s="49"/>
      <c r="EM128" s="49"/>
      <c r="EN128" s="49"/>
      <c r="EO128" s="49"/>
      <c r="EP128" s="49"/>
      <c r="EQ128" s="49"/>
      <c r="ER128" s="49"/>
      <c r="ES128" s="49"/>
      <c r="ET128" s="49"/>
    </row>
    <row r="129" spans="1:61" s="49" customFormat="1" ht="42" customHeight="1" x14ac:dyDescent="0.45">
      <c r="A129" s="306" t="s">
        <v>250</v>
      </c>
      <c r="B129" s="307"/>
      <c r="C129" s="307"/>
      <c r="D129" s="307"/>
      <c r="E129" s="307"/>
      <c r="F129" s="308"/>
      <c r="G129" s="95"/>
      <c r="H129" s="81"/>
      <c r="I129" s="264"/>
      <c r="J129" s="264"/>
      <c r="K129" s="264"/>
      <c r="L129" s="264"/>
      <c r="M129" s="264"/>
      <c r="N129" s="264"/>
      <c r="O129" s="264"/>
      <c r="P129" s="264"/>
      <c r="Q129" s="264"/>
      <c r="R129" s="264"/>
      <c r="S129" s="264"/>
      <c r="T129" s="264"/>
      <c r="U129" s="264"/>
      <c r="V129" s="264"/>
      <c r="W129" s="264"/>
      <c r="X129" s="264"/>
      <c r="Y129" s="264"/>
      <c r="Z129" s="264"/>
      <c r="AA129" s="264"/>
      <c r="AB129" s="264"/>
      <c r="AC129" s="264"/>
      <c r="AD129" s="264"/>
      <c r="AE129" s="264"/>
      <c r="AF129" s="264"/>
      <c r="AG129" s="264"/>
      <c r="AH129" s="264"/>
      <c r="AI129" s="264"/>
      <c r="AJ129" s="264"/>
      <c r="AK129" s="264"/>
      <c r="AL129" s="264"/>
      <c r="AM129" s="264"/>
      <c r="AN129" s="264"/>
      <c r="AO129" s="264"/>
      <c r="AP129" s="264"/>
      <c r="AQ129" s="264"/>
      <c r="AR129" s="264"/>
      <c r="AS129" s="264"/>
      <c r="AT129" s="264"/>
      <c r="AU129" s="264"/>
      <c r="AV129" s="264"/>
      <c r="AW129" s="264"/>
      <c r="AX129" s="264"/>
      <c r="AY129" s="264"/>
      <c r="AZ129" s="264"/>
      <c r="BA129" s="264"/>
      <c r="BB129" s="264"/>
      <c r="BC129" s="264"/>
      <c r="BD129" s="264"/>
      <c r="BE129" s="264"/>
      <c r="BF129" s="264"/>
      <c r="BG129" s="264"/>
      <c r="BH129" s="264"/>
      <c r="BI129" s="264"/>
    </row>
    <row r="130" spans="1:61" s="49" customFormat="1" ht="196.9" x14ac:dyDescent="0.45">
      <c r="A130" s="18" t="s">
        <v>251</v>
      </c>
      <c r="B130" s="37" t="s">
        <v>62</v>
      </c>
      <c r="C130" s="108" t="s">
        <v>33</v>
      </c>
      <c r="D130" s="47">
        <v>346.4</v>
      </c>
      <c r="E130" s="109"/>
      <c r="F130" s="103">
        <f t="shared" si="8"/>
        <v>0</v>
      </c>
      <c r="G130" s="110">
        <f>F130</f>
        <v>0</v>
      </c>
      <c r="H130" s="174" t="s">
        <v>462</v>
      </c>
      <c r="I130" s="224" t="s">
        <v>567</v>
      </c>
      <c r="J130" s="209" t="s">
        <v>568</v>
      </c>
      <c r="K130" s="209" t="s">
        <v>593</v>
      </c>
      <c r="L130" s="209"/>
      <c r="M130" s="225" t="s">
        <v>570</v>
      </c>
      <c r="N130" s="226"/>
      <c r="O130" s="227"/>
      <c r="P130" s="228"/>
      <c r="Q130" s="229"/>
      <c r="R130" s="229"/>
      <c r="S130" s="229"/>
      <c r="T130" s="229"/>
      <c r="U130" s="229"/>
      <c r="V130" s="229"/>
      <c r="W130" s="229"/>
      <c r="X130" s="229"/>
      <c r="Y130" s="229"/>
      <c r="Z130" s="229"/>
      <c r="AA130" s="229"/>
      <c r="AB130" s="229"/>
      <c r="AC130" s="229"/>
      <c r="AD130" s="229"/>
      <c r="AE130" s="229"/>
      <c r="AF130" s="229"/>
      <c r="AG130" s="229"/>
      <c r="AH130" s="229"/>
      <c r="AI130" s="229"/>
      <c r="AJ130" s="229"/>
      <c r="AK130" s="229"/>
      <c r="AL130" s="229"/>
      <c r="AM130" s="229"/>
      <c r="AN130" s="229"/>
      <c r="AO130" s="229"/>
      <c r="AP130" s="229"/>
      <c r="AQ130" s="229"/>
      <c r="AR130" s="229"/>
      <c r="AS130" s="229"/>
      <c r="AT130" s="229"/>
      <c r="AU130" s="229"/>
      <c r="AV130" s="229"/>
      <c r="AW130" s="229"/>
      <c r="AX130" s="229"/>
      <c r="AY130" s="230"/>
      <c r="AZ130" s="230"/>
      <c r="BA130" s="230"/>
      <c r="BB130" s="230"/>
      <c r="BC130" s="230"/>
      <c r="BD130" s="231"/>
      <c r="BE130" s="231"/>
      <c r="BF130" s="231"/>
      <c r="BG130" s="231"/>
      <c r="BH130" s="231"/>
      <c r="BI130" s="231"/>
    </row>
    <row r="131" spans="1:61" s="49" customFormat="1" ht="165" customHeight="1" x14ac:dyDescent="0.45">
      <c r="A131" s="111" t="s">
        <v>252</v>
      </c>
      <c r="B131" s="108" t="s">
        <v>253</v>
      </c>
      <c r="C131" s="108" t="s">
        <v>33</v>
      </c>
      <c r="D131" s="47"/>
      <c r="E131" s="109"/>
      <c r="F131" s="103">
        <f t="shared" si="8"/>
        <v>0</v>
      </c>
      <c r="G131" s="110">
        <f>F131</f>
        <v>0</v>
      </c>
      <c r="H131" s="174" t="s">
        <v>463</v>
      </c>
      <c r="I131" s="224" t="s">
        <v>567</v>
      </c>
      <c r="J131" s="209" t="s">
        <v>568</v>
      </c>
      <c r="K131" s="209" t="s">
        <v>593</v>
      </c>
      <c r="L131" s="209"/>
      <c r="M131" s="225" t="s">
        <v>570</v>
      </c>
      <c r="N131" s="226"/>
      <c r="O131" s="227"/>
      <c r="P131" s="228"/>
      <c r="Q131" s="229"/>
      <c r="R131" s="229"/>
      <c r="S131" s="229"/>
      <c r="T131" s="229"/>
      <c r="U131" s="229"/>
      <c r="V131" s="229"/>
      <c r="W131" s="229"/>
      <c r="X131" s="229"/>
      <c r="Y131" s="229"/>
      <c r="Z131" s="229"/>
      <c r="AA131" s="229"/>
      <c r="AB131" s="229"/>
      <c r="AC131" s="229"/>
      <c r="AD131" s="229"/>
      <c r="AE131" s="229"/>
      <c r="AF131" s="229"/>
      <c r="AG131" s="229"/>
      <c r="AH131" s="229"/>
      <c r="AI131" s="229"/>
      <c r="AJ131" s="229"/>
      <c r="AK131" s="229"/>
      <c r="AL131" s="229"/>
      <c r="AM131" s="229"/>
      <c r="AN131" s="229"/>
      <c r="AO131" s="229"/>
      <c r="AP131" s="229"/>
      <c r="AQ131" s="229"/>
      <c r="AR131" s="229"/>
      <c r="AS131" s="229"/>
      <c r="AT131" s="229"/>
      <c r="AU131" s="229"/>
      <c r="AV131" s="229"/>
      <c r="AW131" s="229"/>
      <c r="AX131" s="229"/>
      <c r="AY131" s="230"/>
      <c r="AZ131" s="230"/>
      <c r="BA131" s="230"/>
      <c r="BB131" s="230"/>
      <c r="BC131" s="230"/>
      <c r="BD131" s="231"/>
      <c r="BE131" s="231"/>
      <c r="BF131" s="231"/>
      <c r="BG131" s="231"/>
      <c r="BH131" s="231"/>
      <c r="BI131" s="231"/>
    </row>
    <row r="132" spans="1:61" s="49" customFormat="1" ht="131.25" x14ac:dyDescent="0.45">
      <c r="A132" s="111" t="s">
        <v>254</v>
      </c>
      <c r="B132" s="37" t="s">
        <v>255</v>
      </c>
      <c r="C132" s="108" t="s">
        <v>33</v>
      </c>
      <c r="D132" s="47">
        <v>58.2</v>
      </c>
      <c r="E132" s="109"/>
      <c r="F132" s="103">
        <f t="shared" si="8"/>
        <v>0</v>
      </c>
      <c r="G132" s="110" t="s">
        <v>69</v>
      </c>
      <c r="H132" s="174" t="s">
        <v>464</v>
      </c>
      <c r="I132" s="224" t="s">
        <v>250</v>
      </c>
      <c r="J132" s="209" t="s">
        <v>577</v>
      </c>
      <c r="K132" s="209" t="s">
        <v>593</v>
      </c>
      <c r="L132" s="209"/>
      <c r="M132" s="235"/>
      <c r="N132" s="226"/>
      <c r="O132" s="227"/>
      <c r="P132" s="241"/>
      <c r="Q132" s="242"/>
      <c r="R132" s="242"/>
      <c r="S132" s="242"/>
      <c r="T132" s="242"/>
      <c r="U132" s="242"/>
      <c r="V132" s="242"/>
      <c r="W132" s="242"/>
      <c r="X132" s="242"/>
      <c r="Y132" s="242"/>
      <c r="Z132" s="242"/>
      <c r="AA132" s="242"/>
      <c r="AB132" s="242"/>
      <c r="AC132" s="242"/>
      <c r="AD132" s="242"/>
      <c r="AE132" s="242"/>
      <c r="AF132" s="242"/>
      <c r="AG132" s="242"/>
      <c r="AH132" s="242"/>
      <c r="AI132" s="242"/>
      <c r="AJ132" s="242"/>
      <c r="AK132" s="242"/>
      <c r="AL132" s="242"/>
      <c r="AM132" s="242"/>
      <c r="AN132" s="242"/>
      <c r="AO132" s="242"/>
      <c r="AP132" s="242"/>
      <c r="AQ132" s="242"/>
      <c r="AR132" s="242"/>
      <c r="AS132" s="242"/>
      <c r="AT132" s="242"/>
      <c r="AU132" s="242"/>
      <c r="AV132" s="242"/>
      <c r="AW132" s="242"/>
      <c r="AX132" s="242"/>
      <c r="AY132" s="243"/>
      <c r="AZ132" s="243"/>
      <c r="BA132" s="243"/>
      <c r="BB132" s="243"/>
      <c r="BC132" s="243"/>
      <c r="BD132" s="244"/>
      <c r="BE132" s="244"/>
      <c r="BF132" s="244"/>
      <c r="BG132" s="244"/>
      <c r="BH132" s="244"/>
      <c r="BI132" s="244"/>
    </row>
    <row r="133" spans="1:61" s="49" customFormat="1" ht="234" customHeight="1" x14ac:dyDescent="0.45">
      <c r="A133" s="111" t="s">
        <v>256</v>
      </c>
      <c r="B133" s="45" t="s">
        <v>257</v>
      </c>
      <c r="C133" s="108" t="s">
        <v>33</v>
      </c>
      <c r="D133" s="47">
        <v>112.36</v>
      </c>
      <c r="E133" s="109"/>
      <c r="F133" s="103">
        <f t="shared" si="8"/>
        <v>0</v>
      </c>
      <c r="G133" s="110"/>
      <c r="H133" s="161" t="s">
        <v>465</v>
      </c>
      <c r="I133" s="224" t="s">
        <v>567</v>
      </c>
      <c r="J133" s="209" t="s">
        <v>571</v>
      </c>
      <c r="K133" s="209" t="s">
        <v>593</v>
      </c>
      <c r="L133" s="209"/>
      <c r="M133" s="225" t="s">
        <v>570</v>
      </c>
      <c r="N133" s="226"/>
      <c r="O133" s="227"/>
      <c r="P133" s="241"/>
      <c r="Q133" s="242"/>
      <c r="R133" s="242"/>
      <c r="S133" s="242"/>
      <c r="T133" s="242"/>
      <c r="U133" s="242"/>
      <c r="V133" s="242"/>
      <c r="W133" s="242"/>
      <c r="X133" s="242"/>
      <c r="Y133" s="242"/>
      <c r="Z133" s="242"/>
      <c r="AA133" s="242"/>
      <c r="AB133" s="242"/>
      <c r="AC133" s="242"/>
      <c r="AD133" s="242"/>
      <c r="AE133" s="242"/>
      <c r="AF133" s="242"/>
      <c r="AG133" s="242"/>
      <c r="AH133" s="242"/>
      <c r="AI133" s="242"/>
      <c r="AJ133" s="242"/>
      <c r="AK133" s="242"/>
      <c r="AL133" s="242"/>
      <c r="AM133" s="242"/>
      <c r="AN133" s="242"/>
      <c r="AO133" s="242"/>
      <c r="AP133" s="242"/>
      <c r="AQ133" s="242"/>
      <c r="AR133" s="242"/>
      <c r="AS133" s="242"/>
      <c r="AT133" s="242"/>
      <c r="AU133" s="242"/>
      <c r="AV133" s="242"/>
      <c r="AW133" s="242"/>
      <c r="AX133" s="242"/>
      <c r="AY133" s="243"/>
      <c r="AZ133" s="243"/>
      <c r="BA133" s="243"/>
      <c r="BB133" s="243"/>
      <c r="BC133" s="243"/>
      <c r="BD133" s="244"/>
      <c r="BE133" s="244"/>
      <c r="BF133" s="244"/>
      <c r="BG133" s="244"/>
      <c r="BH133" s="244"/>
      <c r="BI133" s="244"/>
    </row>
    <row r="134" spans="1:61" s="49" customFormat="1" ht="118.15" x14ac:dyDescent="0.45">
      <c r="A134" s="27" t="s">
        <v>258</v>
      </c>
      <c r="B134" s="45" t="s">
        <v>167</v>
      </c>
      <c r="C134" s="108" t="s">
        <v>33</v>
      </c>
      <c r="D134" s="47">
        <v>28.75</v>
      </c>
      <c r="E134" s="109"/>
      <c r="F134" s="103">
        <f t="shared" si="8"/>
        <v>0</v>
      </c>
      <c r="G134" s="110">
        <f t="shared" ref="G134:G140" si="10">F134*$B$10</f>
        <v>0</v>
      </c>
      <c r="H134" s="161" t="s">
        <v>466</v>
      </c>
      <c r="I134" s="224" t="s">
        <v>250</v>
      </c>
      <c r="J134" s="209" t="s">
        <v>577</v>
      </c>
      <c r="K134" s="209" t="s">
        <v>593</v>
      </c>
      <c r="L134" s="209"/>
      <c r="M134" s="235"/>
      <c r="N134" s="226"/>
      <c r="O134" s="227"/>
      <c r="P134" s="237">
        <v>1</v>
      </c>
      <c r="Q134" s="237">
        <v>1</v>
      </c>
      <c r="R134" s="237">
        <v>1</v>
      </c>
      <c r="S134" s="237">
        <v>1</v>
      </c>
      <c r="T134" s="237">
        <v>1</v>
      </c>
      <c r="U134" s="237">
        <v>1</v>
      </c>
      <c r="V134" s="237">
        <v>1</v>
      </c>
      <c r="W134" s="237">
        <v>1</v>
      </c>
      <c r="X134" s="237">
        <v>1</v>
      </c>
      <c r="Y134" s="237">
        <v>1</v>
      </c>
      <c r="Z134" s="237">
        <v>1</v>
      </c>
      <c r="AA134" s="237">
        <v>1</v>
      </c>
      <c r="AB134" s="237">
        <v>1</v>
      </c>
      <c r="AC134" s="237">
        <v>1</v>
      </c>
      <c r="AD134" s="237">
        <v>1</v>
      </c>
      <c r="AE134" s="237">
        <v>1</v>
      </c>
      <c r="AF134" s="237">
        <v>1</v>
      </c>
      <c r="AG134" s="237">
        <v>1</v>
      </c>
      <c r="AH134" s="237">
        <v>1</v>
      </c>
      <c r="AI134" s="237">
        <v>1</v>
      </c>
      <c r="AJ134" s="237">
        <v>1</v>
      </c>
      <c r="AK134" s="246"/>
      <c r="AL134" s="246"/>
      <c r="AM134" s="246"/>
      <c r="AN134" s="246"/>
      <c r="AO134" s="246"/>
      <c r="AP134" s="246"/>
      <c r="AQ134" s="246"/>
      <c r="AR134" s="246"/>
      <c r="AS134" s="246"/>
      <c r="AT134" s="246"/>
      <c r="AU134" s="246"/>
      <c r="AV134" s="246"/>
      <c r="AW134" s="246"/>
      <c r="AX134" s="246"/>
      <c r="AY134" s="206">
        <v>1</v>
      </c>
      <c r="AZ134" s="206">
        <v>1</v>
      </c>
      <c r="BA134" s="206">
        <v>1</v>
      </c>
      <c r="BB134" s="206">
        <v>1</v>
      </c>
      <c r="BC134" s="206">
        <v>1</v>
      </c>
      <c r="BD134" s="231"/>
      <c r="BE134" s="231"/>
      <c r="BF134" s="231"/>
      <c r="BG134" s="231"/>
      <c r="BH134" s="231"/>
      <c r="BI134" s="231"/>
    </row>
    <row r="135" spans="1:61" s="49" customFormat="1" ht="98.65" customHeight="1" x14ac:dyDescent="0.45">
      <c r="A135" s="16" t="s">
        <v>259</v>
      </c>
      <c r="B135" s="45" t="s">
        <v>260</v>
      </c>
      <c r="C135" s="55" t="s">
        <v>33</v>
      </c>
      <c r="D135" s="47">
        <v>28.75</v>
      </c>
      <c r="E135" s="40"/>
      <c r="F135" s="103">
        <f t="shared" si="8"/>
        <v>0</v>
      </c>
      <c r="G135" s="110">
        <f t="shared" si="10"/>
        <v>0</v>
      </c>
      <c r="H135" s="178" t="s">
        <v>467</v>
      </c>
      <c r="I135" s="224" t="s">
        <v>250</v>
      </c>
      <c r="J135" s="209" t="s">
        <v>577</v>
      </c>
      <c r="K135" s="209" t="s">
        <v>593</v>
      </c>
      <c r="L135" s="209"/>
      <c r="M135" s="235"/>
      <c r="N135" s="226"/>
      <c r="O135" s="227"/>
      <c r="P135" s="249"/>
      <c r="Q135" s="246"/>
      <c r="R135" s="246"/>
      <c r="S135" s="246"/>
      <c r="T135" s="246"/>
      <c r="U135" s="246"/>
      <c r="V135" s="246"/>
      <c r="W135" s="246"/>
      <c r="X135" s="246"/>
      <c r="Y135" s="246"/>
      <c r="Z135" s="246"/>
      <c r="AA135" s="246"/>
      <c r="AB135" s="246"/>
      <c r="AC135" s="246"/>
      <c r="AD135" s="246"/>
      <c r="AE135" s="246"/>
      <c r="AF135" s="246"/>
      <c r="AG135" s="246"/>
      <c r="AH135" s="246"/>
      <c r="AI135" s="246"/>
      <c r="AJ135" s="246"/>
      <c r="AK135" s="237">
        <v>1</v>
      </c>
      <c r="AL135" s="237">
        <v>1</v>
      </c>
      <c r="AM135" s="237">
        <v>1</v>
      </c>
      <c r="AN135" s="237">
        <v>1</v>
      </c>
      <c r="AO135" s="237">
        <v>1</v>
      </c>
      <c r="AP135" s="237">
        <v>1</v>
      </c>
      <c r="AQ135" s="237">
        <v>1</v>
      </c>
      <c r="AR135" s="237">
        <v>1</v>
      </c>
      <c r="AS135" s="237">
        <v>1</v>
      </c>
      <c r="AT135" s="237">
        <v>1</v>
      </c>
      <c r="AU135" s="237">
        <v>1</v>
      </c>
      <c r="AV135" s="237">
        <v>1</v>
      </c>
      <c r="AW135" s="237">
        <v>1</v>
      </c>
      <c r="AX135" s="237">
        <v>1</v>
      </c>
      <c r="AY135" s="237">
        <v>1</v>
      </c>
      <c r="AZ135" s="237">
        <v>1</v>
      </c>
      <c r="BA135" s="237">
        <v>1</v>
      </c>
      <c r="BB135" s="237">
        <v>1</v>
      </c>
      <c r="BC135" s="237">
        <v>1</v>
      </c>
      <c r="BD135" s="231"/>
      <c r="BE135" s="231"/>
      <c r="BF135" s="231"/>
      <c r="BG135" s="231"/>
      <c r="BH135" s="231"/>
      <c r="BI135" s="231"/>
    </row>
    <row r="136" spans="1:61" s="49" customFormat="1" ht="21.75" customHeight="1" x14ac:dyDescent="0.45">
      <c r="A136" s="312" t="s">
        <v>261</v>
      </c>
      <c r="B136" s="313"/>
      <c r="C136" s="313"/>
      <c r="D136" s="313"/>
      <c r="E136" s="313"/>
      <c r="F136" s="314"/>
      <c r="G136" s="113"/>
      <c r="H136" s="43"/>
      <c r="I136" s="269"/>
      <c r="J136" s="269"/>
      <c r="K136" s="269"/>
      <c r="L136" s="269"/>
      <c r="M136" s="269"/>
      <c r="N136" s="269"/>
      <c r="O136" s="269"/>
      <c r="P136" s="269"/>
      <c r="Q136" s="269"/>
      <c r="R136" s="269"/>
      <c r="S136" s="269"/>
      <c r="T136" s="269"/>
      <c r="U136" s="269"/>
      <c r="V136" s="269"/>
      <c r="W136" s="269"/>
      <c r="X136" s="269"/>
      <c r="Y136" s="269"/>
      <c r="Z136" s="269"/>
      <c r="AA136" s="269"/>
      <c r="AB136" s="269"/>
      <c r="AC136" s="269"/>
      <c r="AD136" s="269"/>
      <c r="AE136" s="269"/>
      <c r="AF136" s="269"/>
      <c r="AG136" s="269"/>
      <c r="AH136" s="269"/>
      <c r="AI136" s="269"/>
      <c r="AJ136" s="269"/>
      <c r="AK136" s="269"/>
      <c r="AL136" s="269"/>
      <c r="AM136" s="269"/>
      <c r="AN136" s="269"/>
      <c r="AO136" s="269"/>
      <c r="AP136" s="269"/>
      <c r="AQ136" s="269"/>
      <c r="AR136" s="269"/>
      <c r="AS136" s="269"/>
      <c r="AT136" s="269"/>
      <c r="AU136" s="269"/>
      <c r="AV136" s="269"/>
      <c r="AW136" s="269"/>
      <c r="AX136" s="269"/>
      <c r="AY136" s="269"/>
      <c r="AZ136" s="269"/>
      <c r="BA136" s="269"/>
      <c r="BB136" s="269"/>
      <c r="BC136" s="269"/>
      <c r="BD136" s="269"/>
      <c r="BE136" s="269"/>
      <c r="BF136" s="269"/>
      <c r="BG136" s="269"/>
      <c r="BH136" s="269"/>
      <c r="BI136" s="269"/>
    </row>
    <row r="137" spans="1:61" s="49" customFormat="1" ht="354.4" customHeight="1" x14ac:dyDescent="0.45">
      <c r="A137" s="16" t="s">
        <v>262</v>
      </c>
      <c r="B137" s="108" t="s">
        <v>260</v>
      </c>
      <c r="C137" s="108" t="s">
        <v>118</v>
      </c>
      <c r="D137" s="53"/>
      <c r="E137" s="109"/>
      <c r="F137" s="103">
        <f t="shared" si="8"/>
        <v>0</v>
      </c>
      <c r="G137" s="110">
        <f t="shared" si="10"/>
        <v>0</v>
      </c>
      <c r="H137" s="174" t="s">
        <v>468</v>
      </c>
      <c r="I137" s="224" t="s">
        <v>250</v>
      </c>
      <c r="J137" s="209" t="s">
        <v>577</v>
      </c>
      <c r="K137" s="209" t="s">
        <v>593</v>
      </c>
      <c r="L137" s="209"/>
      <c r="M137" s="235"/>
      <c r="N137" s="226"/>
      <c r="O137" s="227"/>
      <c r="P137" s="249"/>
      <c r="Q137" s="246"/>
      <c r="R137" s="246"/>
      <c r="S137" s="246"/>
      <c r="T137" s="246"/>
      <c r="U137" s="246"/>
      <c r="V137" s="246"/>
      <c r="W137" s="246"/>
      <c r="X137" s="246"/>
      <c r="Y137" s="246"/>
      <c r="Z137" s="246"/>
      <c r="AA137" s="246"/>
      <c r="AB137" s="246"/>
      <c r="AC137" s="246"/>
      <c r="AD137" s="246"/>
      <c r="AE137" s="246"/>
      <c r="AF137" s="246"/>
      <c r="AG137" s="246"/>
      <c r="AH137" s="246"/>
      <c r="AI137" s="246"/>
      <c r="AJ137" s="246"/>
      <c r="AK137" s="246"/>
      <c r="AL137" s="237">
        <v>1</v>
      </c>
      <c r="AM137" s="246"/>
      <c r="AN137" s="237">
        <v>1</v>
      </c>
      <c r="AO137" s="246"/>
      <c r="AP137" s="237">
        <v>1</v>
      </c>
      <c r="AQ137" s="246"/>
      <c r="AR137" s="246"/>
      <c r="AS137" s="246"/>
      <c r="AT137" s="246"/>
      <c r="AU137" s="246"/>
      <c r="AV137" s="246"/>
      <c r="AW137" s="246"/>
      <c r="AX137" s="246"/>
      <c r="AY137" s="230"/>
      <c r="AZ137" s="230"/>
      <c r="BA137" s="230"/>
      <c r="BB137" s="230"/>
      <c r="BC137" s="230"/>
      <c r="BD137" s="231"/>
      <c r="BE137" s="231"/>
      <c r="BF137" s="231"/>
      <c r="BG137" s="231"/>
      <c r="BH137" s="231"/>
      <c r="BI137" s="231"/>
    </row>
    <row r="138" spans="1:61" s="49" customFormat="1" ht="183.75" x14ac:dyDescent="0.45">
      <c r="A138" s="16" t="s">
        <v>263</v>
      </c>
      <c r="B138" s="108" t="s">
        <v>260</v>
      </c>
      <c r="C138" s="108" t="s">
        <v>118</v>
      </c>
      <c r="D138" s="53"/>
      <c r="E138" s="109"/>
      <c r="F138" s="103">
        <f t="shared" si="8"/>
        <v>0</v>
      </c>
      <c r="G138" s="110">
        <f t="shared" si="10"/>
        <v>0</v>
      </c>
      <c r="H138" s="174" t="s">
        <v>469</v>
      </c>
      <c r="I138" s="224" t="s">
        <v>250</v>
      </c>
      <c r="J138" s="209" t="s">
        <v>577</v>
      </c>
      <c r="K138" s="209" t="s">
        <v>593</v>
      </c>
      <c r="L138" s="209"/>
      <c r="M138" s="235"/>
      <c r="N138" s="226"/>
      <c r="O138" s="227"/>
      <c r="P138" s="237">
        <v>1</v>
      </c>
      <c r="Q138" s="246"/>
      <c r="R138" s="246"/>
      <c r="S138" s="246"/>
      <c r="T138" s="246"/>
      <c r="U138" s="246"/>
      <c r="V138" s="246"/>
      <c r="W138" s="246"/>
      <c r="X138" s="246"/>
      <c r="Y138" s="246"/>
      <c r="Z138" s="246"/>
      <c r="AA138" s="246"/>
      <c r="AB138" s="246"/>
      <c r="AC138" s="246"/>
      <c r="AD138" s="246"/>
      <c r="AE138" s="246"/>
      <c r="AF138" s="246"/>
      <c r="AG138" s="246"/>
      <c r="AH138" s="246"/>
      <c r="AI138" s="246"/>
      <c r="AJ138" s="246"/>
      <c r="AK138" s="246"/>
      <c r="AL138" s="246"/>
      <c r="AM138" s="246"/>
      <c r="AN138" s="246"/>
      <c r="AO138" s="246"/>
      <c r="AP138" s="246"/>
      <c r="AQ138" s="246"/>
      <c r="AR138" s="246"/>
      <c r="AS138" s="246"/>
      <c r="AT138" s="246"/>
      <c r="AU138" s="246"/>
      <c r="AV138" s="246"/>
      <c r="AW138" s="246"/>
      <c r="AX138" s="246"/>
      <c r="AY138" s="230"/>
      <c r="AZ138" s="230"/>
      <c r="BA138" s="230"/>
      <c r="BB138" s="230"/>
      <c r="BC138" s="230"/>
      <c r="BD138" s="231"/>
      <c r="BE138" s="231"/>
      <c r="BF138" s="231"/>
      <c r="BG138" s="231"/>
      <c r="BH138" s="231"/>
      <c r="BI138" s="231"/>
    </row>
    <row r="139" spans="1:61" s="49" customFormat="1" ht="21.75" customHeight="1" x14ac:dyDescent="0.45">
      <c r="A139" s="312" t="s">
        <v>264</v>
      </c>
      <c r="B139" s="313"/>
      <c r="C139" s="313"/>
      <c r="D139" s="313"/>
      <c r="E139" s="313"/>
      <c r="F139" s="314"/>
      <c r="G139" s="113"/>
      <c r="H139" s="43"/>
      <c r="I139" s="269"/>
      <c r="J139" s="269"/>
      <c r="K139" s="269"/>
      <c r="L139" s="269"/>
      <c r="M139" s="269"/>
      <c r="N139" s="269"/>
      <c r="O139" s="269"/>
      <c r="P139" s="269"/>
      <c r="Q139" s="269"/>
      <c r="R139" s="269"/>
      <c r="S139" s="269"/>
      <c r="T139" s="269"/>
      <c r="U139" s="269"/>
      <c r="V139" s="269"/>
      <c r="W139" s="269"/>
      <c r="X139" s="269"/>
      <c r="Y139" s="269"/>
      <c r="Z139" s="269"/>
      <c r="AA139" s="269"/>
      <c r="AB139" s="269"/>
      <c r="AC139" s="269"/>
      <c r="AD139" s="269"/>
      <c r="AE139" s="269"/>
      <c r="AF139" s="269"/>
      <c r="AG139" s="269"/>
      <c r="AH139" s="269"/>
      <c r="AI139" s="269"/>
      <c r="AJ139" s="269"/>
      <c r="AK139" s="269"/>
      <c r="AL139" s="269"/>
      <c r="AM139" s="269"/>
      <c r="AN139" s="269"/>
      <c r="AO139" s="269"/>
      <c r="AP139" s="269"/>
      <c r="AQ139" s="269"/>
      <c r="AR139" s="269"/>
      <c r="AS139" s="269"/>
      <c r="AT139" s="269"/>
      <c r="AU139" s="269"/>
      <c r="AV139" s="269"/>
      <c r="AW139" s="269"/>
      <c r="AX139" s="269"/>
      <c r="AY139" s="269"/>
      <c r="AZ139" s="269"/>
      <c r="BA139" s="269"/>
      <c r="BB139" s="269"/>
      <c r="BC139" s="269"/>
      <c r="BD139" s="269"/>
      <c r="BE139" s="269"/>
      <c r="BF139" s="269"/>
      <c r="BG139" s="269"/>
      <c r="BH139" s="269"/>
      <c r="BI139" s="269"/>
    </row>
    <row r="140" spans="1:61" s="49" customFormat="1" ht="93.75" customHeight="1" x14ac:dyDescent="0.45">
      <c r="A140" s="114" t="s">
        <v>265</v>
      </c>
      <c r="B140" s="46" t="s">
        <v>260</v>
      </c>
      <c r="C140" s="87" t="s">
        <v>118</v>
      </c>
      <c r="D140" s="47" t="s">
        <v>196</v>
      </c>
      <c r="E140" s="109"/>
      <c r="F140" s="103">
        <f>IFERROR(D140*E140, 0)</f>
        <v>0</v>
      </c>
      <c r="G140" s="110">
        <f t="shared" si="10"/>
        <v>0</v>
      </c>
      <c r="H140" s="161" t="s">
        <v>470</v>
      </c>
      <c r="I140" s="224" t="s">
        <v>250</v>
      </c>
      <c r="J140" s="209" t="s">
        <v>577</v>
      </c>
      <c r="K140" s="209" t="s">
        <v>593</v>
      </c>
      <c r="L140" s="209"/>
      <c r="M140" s="235"/>
      <c r="N140" s="226"/>
      <c r="O140" s="227"/>
      <c r="P140" s="249"/>
      <c r="Q140" s="246"/>
      <c r="R140" s="246"/>
      <c r="S140" s="246"/>
      <c r="T140" s="246"/>
      <c r="U140" s="246"/>
      <c r="V140" s="246"/>
      <c r="W140" s="246"/>
      <c r="X140" s="246"/>
      <c r="Y140" s="246"/>
      <c r="Z140" s="246"/>
      <c r="AA140" s="246"/>
      <c r="AB140" s="246"/>
      <c r="AC140" s="246"/>
      <c r="AD140" s="246"/>
      <c r="AE140" s="246"/>
      <c r="AF140" s="246"/>
      <c r="AG140" s="246"/>
      <c r="AH140" s="246"/>
      <c r="AI140" s="246"/>
      <c r="AJ140" s="246"/>
      <c r="AK140" s="237">
        <v>1</v>
      </c>
      <c r="AL140" s="237">
        <v>1</v>
      </c>
      <c r="AM140" s="237">
        <v>1</v>
      </c>
      <c r="AN140" s="237">
        <v>1</v>
      </c>
      <c r="AO140" s="237">
        <v>1</v>
      </c>
      <c r="AP140" s="237">
        <v>1</v>
      </c>
      <c r="AQ140" s="237">
        <v>1</v>
      </c>
      <c r="AR140" s="237">
        <v>1</v>
      </c>
      <c r="AS140" s="237">
        <v>1</v>
      </c>
      <c r="AT140" s="237">
        <v>1</v>
      </c>
      <c r="AU140" s="237">
        <v>1</v>
      </c>
      <c r="AV140" s="237">
        <v>1</v>
      </c>
      <c r="AW140" s="237">
        <v>1</v>
      </c>
      <c r="AX140" s="237">
        <v>1</v>
      </c>
      <c r="AY140" s="237">
        <v>1</v>
      </c>
      <c r="AZ140" s="237">
        <v>1</v>
      </c>
      <c r="BA140" s="237">
        <v>1</v>
      </c>
      <c r="BB140" s="237">
        <v>1</v>
      </c>
      <c r="BC140" s="237">
        <v>1</v>
      </c>
      <c r="BD140" s="231"/>
      <c r="BE140" s="231"/>
      <c r="BF140" s="231"/>
      <c r="BG140" s="231"/>
      <c r="BH140" s="231"/>
      <c r="BI140" s="231"/>
    </row>
    <row r="141" spans="1:61" s="49" customFormat="1" ht="52.5" x14ac:dyDescent="0.45">
      <c r="A141" s="16" t="s">
        <v>266</v>
      </c>
      <c r="B141" s="45" t="s">
        <v>253</v>
      </c>
      <c r="C141" s="55" t="s">
        <v>33</v>
      </c>
      <c r="D141" s="47">
        <v>116.4</v>
      </c>
      <c r="E141" s="40"/>
      <c r="F141" s="103">
        <f t="shared" ref="F141:F148" si="11">D141*E141</f>
        <v>0</v>
      </c>
      <c r="G141" s="42">
        <f>F141</f>
        <v>0</v>
      </c>
      <c r="H141" s="161" t="s">
        <v>267</v>
      </c>
      <c r="I141" s="224" t="s">
        <v>567</v>
      </c>
      <c r="J141" s="209" t="s">
        <v>568</v>
      </c>
      <c r="K141" s="209" t="s">
        <v>593</v>
      </c>
      <c r="L141" s="209"/>
      <c r="M141" s="225" t="s">
        <v>570</v>
      </c>
      <c r="N141" s="226"/>
      <c r="O141" s="227"/>
      <c r="P141" s="237">
        <v>1</v>
      </c>
      <c r="Q141" s="246"/>
      <c r="R141" s="246"/>
      <c r="S141" s="246"/>
      <c r="T141" s="246"/>
      <c r="U141" s="246"/>
      <c r="V141" s="246"/>
      <c r="W141" s="246"/>
      <c r="X141" s="246"/>
      <c r="Y141" s="246"/>
      <c r="Z141" s="246"/>
      <c r="AA141" s="246"/>
      <c r="AB141" s="246"/>
      <c r="AC141" s="246"/>
      <c r="AD141" s="246"/>
      <c r="AE141" s="246"/>
      <c r="AF141" s="246"/>
      <c r="AG141" s="246"/>
      <c r="AH141" s="246"/>
      <c r="AI141" s="246"/>
      <c r="AJ141" s="246"/>
      <c r="AK141" s="246"/>
      <c r="AL141" s="246"/>
      <c r="AM141" s="246"/>
      <c r="AN141" s="246"/>
      <c r="AO141" s="246"/>
      <c r="AP141" s="246"/>
      <c r="AQ141" s="246"/>
      <c r="AR141" s="246"/>
      <c r="AS141" s="246"/>
      <c r="AT141" s="246"/>
      <c r="AU141" s="246"/>
      <c r="AV141" s="246"/>
      <c r="AW141" s="246"/>
      <c r="AX141" s="246"/>
      <c r="AY141" s="230"/>
      <c r="AZ141" s="230"/>
      <c r="BA141" s="230"/>
      <c r="BB141" s="230"/>
      <c r="BC141" s="230"/>
      <c r="BD141" s="231"/>
      <c r="BE141" s="231"/>
      <c r="BF141" s="231"/>
      <c r="BG141" s="231"/>
      <c r="BH141" s="231"/>
      <c r="BI141" s="231"/>
    </row>
    <row r="142" spans="1:61" s="49" customFormat="1" ht="183.75" x14ac:dyDescent="0.45">
      <c r="A142" s="151" t="s">
        <v>268</v>
      </c>
      <c r="B142" s="152" t="s">
        <v>253</v>
      </c>
      <c r="C142" s="153" t="s">
        <v>33</v>
      </c>
      <c r="D142" s="154">
        <v>230</v>
      </c>
      <c r="E142" s="155"/>
      <c r="F142" s="156">
        <f t="shared" si="11"/>
        <v>0</v>
      </c>
      <c r="G142" s="157">
        <f>F142</f>
        <v>0</v>
      </c>
      <c r="H142" s="177" t="s">
        <v>471</v>
      </c>
      <c r="I142" s="224" t="s">
        <v>567</v>
      </c>
      <c r="J142" s="209" t="s">
        <v>568</v>
      </c>
      <c r="K142" s="209" t="s">
        <v>593</v>
      </c>
      <c r="L142" s="209"/>
      <c r="M142" s="225" t="s">
        <v>570</v>
      </c>
      <c r="N142" s="226"/>
      <c r="O142" s="227"/>
      <c r="P142" s="241"/>
      <c r="Q142" s="242"/>
      <c r="R142" s="242"/>
      <c r="S142" s="242"/>
      <c r="T142" s="242"/>
      <c r="U142" s="242"/>
      <c r="V142" s="242"/>
      <c r="W142" s="242"/>
      <c r="X142" s="242"/>
      <c r="Y142" s="242"/>
      <c r="Z142" s="242"/>
      <c r="AA142" s="242"/>
      <c r="AB142" s="242"/>
      <c r="AC142" s="242"/>
      <c r="AD142" s="242"/>
      <c r="AE142" s="242"/>
      <c r="AF142" s="242"/>
      <c r="AG142" s="242"/>
      <c r="AH142" s="242"/>
      <c r="AI142" s="242"/>
      <c r="AJ142" s="242"/>
      <c r="AK142" s="242"/>
      <c r="AL142" s="242"/>
      <c r="AM142" s="242"/>
      <c r="AN142" s="242"/>
      <c r="AO142" s="242"/>
      <c r="AP142" s="242"/>
      <c r="AQ142" s="242"/>
      <c r="AR142" s="242"/>
      <c r="AS142" s="242"/>
      <c r="AT142" s="242"/>
      <c r="AU142" s="242"/>
      <c r="AV142" s="242"/>
      <c r="AW142" s="242"/>
      <c r="AX142" s="242"/>
      <c r="AY142" s="243"/>
      <c r="AZ142" s="243"/>
      <c r="BA142" s="243"/>
      <c r="BB142" s="243"/>
      <c r="BC142" s="243"/>
      <c r="BD142" s="244"/>
      <c r="BE142" s="244"/>
      <c r="BF142" s="244"/>
      <c r="BG142" s="244"/>
      <c r="BH142" s="244"/>
      <c r="BI142" s="244"/>
    </row>
    <row r="143" spans="1:61" s="49" customFormat="1" ht="42.75" x14ac:dyDescent="0.45">
      <c r="A143" s="16" t="s">
        <v>269</v>
      </c>
      <c r="B143" s="45" t="s">
        <v>270</v>
      </c>
      <c r="C143" s="55" t="s">
        <v>33</v>
      </c>
      <c r="D143" s="47">
        <v>143.75</v>
      </c>
      <c r="E143" s="40"/>
      <c r="F143" s="103">
        <f t="shared" si="11"/>
        <v>0</v>
      </c>
      <c r="G143" s="110" t="s">
        <v>69</v>
      </c>
      <c r="H143" s="161" t="s">
        <v>271</v>
      </c>
      <c r="I143" s="224" t="s">
        <v>567</v>
      </c>
      <c r="J143" s="209" t="s">
        <v>580</v>
      </c>
      <c r="K143" s="209" t="s">
        <v>593</v>
      </c>
      <c r="L143" s="209"/>
      <c r="M143" s="235"/>
      <c r="N143" s="226"/>
      <c r="O143" s="227"/>
      <c r="P143" s="237">
        <v>1</v>
      </c>
      <c r="Q143" s="237">
        <v>1</v>
      </c>
      <c r="R143" s="237">
        <v>1</v>
      </c>
      <c r="S143" s="238"/>
      <c r="T143" s="237">
        <v>1</v>
      </c>
      <c r="U143" s="238"/>
      <c r="V143" s="237">
        <v>1</v>
      </c>
      <c r="W143" s="238"/>
      <c r="X143" s="237">
        <v>1</v>
      </c>
      <c r="Y143" s="238"/>
      <c r="Z143" s="237">
        <v>1</v>
      </c>
      <c r="AA143" s="238"/>
      <c r="AB143" s="237">
        <v>1</v>
      </c>
      <c r="AC143" s="237">
        <v>1</v>
      </c>
      <c r="AD143" s="237">
        <v>1</v>
      </c>
      <c r="AE143" s="237">
        <v>1</v>
      </c>
      <c r="AF143" s="237">
        <v>1</v>
      </c>
      <c r="AG143" s="237">
        <v>1</v>
      </c>
      <c r="AH143" s="237">
        <v>1</v>
      </c>
      <c r="AI143" s="237">
        <v>1</v>
      </c>
      <c r="AJ143" s="237">
        <v>1</v>
      </c>
      <c r="AK143" s="238"/>
      <c r="AL143" s="238"/>
      <c r="AM143" s="238"/>
      <c r="AN143" s="238"/>
      <c r="AO143" s="238"/>
      <c r="AP143" s="238"/>
      <c r="AQ143" s="238"/>
      <c r="AR143" s="238"/>
      <c r="AS143" s="238"/>
      <c r="AT143" s="238"/>
      <c r="AU143" s="238"/>
      <c r="AV143" s="238"/>
      <c r="AW143" s="238"/>
      <c r="AX143" s="238"/>
      <c r="AY143" s="206">
        <v>1</v>
      </c>
      <c r="AZ143" s="206">
        <v>1</v>
      </c>
      <c r="BA143" s="206">
        <v>1</v>
      </c>
      <c r="BB143" s="206">
        <v>1</v>
      </c>
      <c r="BC143" s="206">
        <v>1</v>
      </c>
      <c r="BD143" s="231"/>
      <c r="BE143" s="231"/>
      <c r="BF143" s="231"/>
      <c r="BG143" s="231"/>
      <c r="BH143" s="231"/>
      <c r="BI143" s="231"/>
    </row>
    <row r="144" spans="1:61" s="49" customFormat="1" ht="65.650000000000006" x14ac:dyDescent="0.45">
      <c r="A144" s="16" t="s">
        <v>272</v>
      </c>
      <c r="B144" s="45" t="s">
        <v>260</v>
      </c>
      <c r="C144" s="55" t="s">
        <v>33</v>
      </c>
      <c r="D144" s="47">
        <v>14.37</v>
      </c>
      <c r="E144" s="40"/>
      <c r="F144" s="103">
        <f t="shared" si="11"/>
        <v>0</v>
      </c>
      <c r="G144" s="110" t="s">
        <v>69</v>
      </c>
      <c r="H144" s="161" t="s">
        <v>273</v>
      </c>
      <c r="I144" s="224" t="s">
        <v>250</v>
      </c>
      <c r="J144" s="209" t="s">
        <v>577</v>
      </c>
      <c r="K144" s="209" t="s">
        <v>593</v>
      </c>
      <c r="L144" s="209"/>
      <c r="M144" s="235"/>
      <c r="N144" s="226"/>
      <c r="O144" s="227"/>
      <c r="P144" s="239"/>
      <c r="Q144" s="238"/>
      <c r="R144" s="238"/>
      <c r="S144" s="238"/>
      <c r="T144" s="238"/>
      <c r="U144" s="238"/>
      <c r="V144" s="238"/>
      <c r="W144" s="238"/>
      <c r="X144" s="238"/>
      <c r="Y144" s="238"/>
      <c r="Z144" s="238"/>
      <c r="AA144" s="238"/>
      <c r="AB144" s="238"/>
      <c r="AC144" s="238"/>
      <c r="AD144" s="238"/>
      <c r="AE144" s="238"/>
      <c r="AF144" s="238"/>
      <c r="AG144" s="238"/>
      <c r="AH144" s="238"/>
      <c r="AI144" s="238"/>
      <c r="AJ144" s="238"/>
      <c r="AK144" s="237">
        <v>1</v>
      </c>
      <c r="AL144" s="237">
        <v>1</v>
      </c>
      <c r="AM144" s="237">
        <v>1</v>
      </c>
      <c r="AN144" s="237">
        <v>1</v>
      </c>
      <c r="AO144" s="237">
        <v>1</v>
      </c>
      <c r="AP144" s="237">
        <v>1</v>
      </c>
      <c r="AQ144" s="237">
        <v>1</v>
      </c>
      <c r="AR144" s="237">
        <v>1</v>
      </c>
      <c r="AS144" s="237">
        <v>1</v>
      </c>
      <c r="AT144" s="237">
        <v>1</v>
      </c>
      <c r="AU144" s="237">
        <v>1</v>
      </c>
      <c r="AV144" s="237">
        <v>1</v>
      </c>
      <c r="AW144" s="237">
        <v>1</v>
      </c>
      <c r="AX144" s="237">
        <v>1</v>
      </c>
      <c r="AY144" s="237">
        <v>1</v>
      </c>
      <c r="AZ144" s="237">
        <v>1</v>
      </c>
      <c r="BA144" s="237">
        <v>1</v>
      </c>
      <c r="BB144" s="237">
        <v>1</v>
      </c>
      <c r="BC144" s="237">
        <v>1</v>
      </c>
      <c r="BD144" s="231"/>
      <c r="BE144" s="231"/>
      <c r="BF144" s="231"/>
      <c r="BG144" s="231"/>
      <c r="BH144" s="231"/>
      <c r="BI144" s="231"/>
    </row>
    <row r="145" spans="1:150" s="49" customFormat="1" ht="57" x14ac:dyDescent="0.45">
      <c r="A145" s="16" t="s">
        <v>274</v>
      </c>
      <c r="B145" s="45" t="s">
        <v>275</v>
      </c>
      <c r="C145" s="55" t="s">
        <v>33</v>
      </c>
      <c r="D145" s="47">
        <v>57.5</v>
      </c>
      <c r="E145" s="40"/>
      <c r="F145" s="103">
        <f t="shared" si="11"/>
        <v>0</v>
      </c>
      <c r="G145" s="110" t="s">
        <v>69</v>
      </c>
      <c r="H145" s="161" t="s">
        <v>276</v>
      </c>
      <c r="I145" s="224" t="s">
        <v>250</v>
      </c>
      <c r="J145" s="209" t="s">
        <v>577</v>
      </c>
      <c r="K145" s="209" t="s">
        <v>593</v>
      </c>
      <c r="L145" s="209"/>
      <c r="M145" s="235"/>
      <c r="N145" s="226"/>
      <c r="O145" s="227"/>
      <c r="P145" s="239"/>
      <c r="Q145" s="238"/>
      <c r="R145" s="237">
        <v>1</v>
      </c>
      <c r="S145" s="238"/>
      <c r="T145" s="237">
        <v>1</v>
      </c>
      <c r="U145" s="238"/>
      <c r="V145" s="237">
        <v>1</v>
      </c>
      <c r="W145" s="238"/>
      <c r="X145" s="237">
        <v>1</v>
      </c>
      <c r="Y145" s="237">
        <v>1</v>
      </c>
      <c r="Z145" s="238"/>
      <c r="AA145" s="238"/>
      <c r="AB145" s="238"/>
      <c r="AC145" s="238"/>
      <c r="AD145" s="238"/>
      <c r="AE145" s="238"/>
      <c r="AF145" s="238"/>
      <c r="AG145" s="238"/>
      <c r="AH145" s="238"/>
      <c r="AI145" s="238"/>
      <c r="AJ145" s="238"/>
      <c r="AK145" s="238"/>
      <c r="AL145" s="238"/>
      <c r="AM145" s="238"/>
      <c r="AN145" s="238"/>
      <c r="AO145" s="238"/>
      <c r="AP145" s="238"/>
      <c r="AQ145" s="238"/>
      <c r="AR145" s="238"/>
      <c r="AS145" s="238"/>
      <c r="AT145" s="238"/>
      <c r="AU145" s="238"/>
      <c r="AV145" s="238"/>
      <c r="AW145" s="238"/>
      <c r="AX145" s="238"/>
      <c r="AY145" s="230"/>
      <c r="AZ145" s="230"/>
      <c r="BA145" s="230"/>
      <c r="BB145" s="230"/>
      <c r="BC145" s="230"/>
      <c r="BD145" s="231"/>
      <c r="BE145" s="231"/>
      <c r="BF145" s="231"/>
      <c r="BG145" s="231"/>
      <c r="BH145" s="231"/>
      <c r="BI145" s="231"/>
    </row>
    <row r="146" spans="1:150" s="49" customFormat="1" ht="52.5" x14ac:dyDescent="0.45">
      <c r="A146" s="16" t="s">
        <v>277</v>
      </c>
      <c r="B146" s="45" t="s">
        <v>278</v>
      </c>
      <c r="C146" s="55" t="s">
        <v>33</v>
      </c>
      <c r="D146" s="47">
        <v>14.37</v>
      </c>
      <c r="E146" s="40"/>
      <c r="F146" s="103">
        <f t="shared" si="11"/>
        <v>0</v>
      </c>
      <c r="G146" s="110" t="s">
        <v>69</v>
      </c>
      <c r="H146" s="161" t="s">
        <v>279</v>
      </c>
      <c r="I146" s="224" t="s">
        <v>250</v>
      </c>
      <c r="J146" s="209" t="s">
        <v>577</v>
      </c>
      <c r="K146" s="209" t="s">
        <v>593</v>
      </c>
      <c r="L146" s="209"/>
      <c r="M146" s="235"/>
      <c r="N146" s="226"/>
      <c r="O146" s="227"/>
      <c r="P146" s="239"/>
      <c r="Q146" s="237">
        <v>2</v>
      </c>
      <c r="R146" s="237">
        <v>1</v>
      </c>
      <c r="S146" s="238"/>
      <c r="T146" s="237">
        <v>1</v>
      </c>
      <c r="U146" s="238"/>
      <c r="V146" s="237">
        <v>1</v>
      </c>
      <c r="W146" s="238"/>
      <c r="X146" s="238"/>
      <c r="Y146" s="238"/>
      <c r="Z146" s="237">
        <v>1</v>
      </c>
      <c r="AA146" s="237">
        <v>1</v>
      </c>
      <c r="AB146" s="238"/>
      <c r="AC146" s="238"/>
      <c r="AD146" s="237">
        <v>1</v>
      </c>
      <c r="AE146" s="238"/>
      <c r="AF146" s="238"/>
      <c r="AG146" s="238"/>
      <c r="AH146" s="237">
        <v>1</v>
      </c>
      <c r="AI146" s="238"/>
      <c r="AJ146" s="238"/>
      <c r="AK146" s="238"/>
      <c r="AL146" s="238"/>
      <c r="AM146" s="238"/>
      <c r="AN146" s="238"/>
      <c r="AO146" s="238"/>
      <c r="AP146" s="238"/>
      <c r="AQ146" s="238"/>
      <c r="AR146" s="238"/>
      <c r="AS146" s="238"/>
      <c r="AT146" s="238"/>
      <c r="AU146" s="238"/>
      <c r="AV146" s="238"/>
      <c r="AW146" s="238"/>
      <c r="AX146" s="238"/>
      <c r="AY146" s="230"/>
      <c r="AZ146" s="230"/>
      <c r="BA146" s="230"/>
      <c r="BB146" s="230"/>
      <c r="BC146" s="230"/>
      <c r="BD146" s="231"/>
      <c r="BE146" s="231"/>
      <c r="BF146" s="231"/>
      <c r="BG146" s="231"/>
      <c r="BH146" s="231"/>
      <c r="BI146" s="231"/>
    </row>
    <row r="147" spans="1:150" s="49" customFormat="1" ht="52.5" x14ac:dyDescent="0.45">
      <c r="A147" s="16" t="s">
        <v>280</v>
      </c>
      <c r="B147" s="45" t="s">
        <v>281</v>
      </c>
      <c r="C147" s="55" t="s">
        <v>33</v>
      </c>
      <c r="D147" s="47">
        <v>58.2</v>
      </c>
      <c r="E147" s="40"/>
      <c r="F147" s="103">
        <f t="shared" si="11"/>
        <v>0</v>
      </c>
      <c r="G147" s="110">
        <f>F147*$B$10</f>
        <v>0</v>
      </c>
      <c r="H147" s="161" t="s">
        <v>282</v>
      </c>
      <c r="I147" s="224" t="s">
        <v>250</v>
      </c>
      <c r="J147" s="209" t="s">
        <v>577</v>
      </c>
      <c r="K147" s="209" t="s">
        <v>593</v>
      </c>
      <c r="L147" s="209"/>
      <c r="M147" s="235"/>
      <c r="N147" s="226"/>
      <c r="O147" s="227"/>
      <c r="P147" s="237">
        <v>1</v>
      </c>
      <c r="Q147" s="238"/>
      <c r="R147" s="238"/>
      <c r="S147" s="238"/>
      <c r="T147" s="238"/>
      <c r="U147" s="238"/>
      <c r="V147" s="238"/>
      <c r="W147" s="238"/>
      <c r="X147" s="238"/>
      <c r="Y147" s="238"/>
      <c r="Z147" s="238"/>
      <c r="AA147" s="237">
        <v>1</v>
      </c>
      <c r="AB147" s="238"/>
      <c r="AC147" s="238"/>
      <c r="AD147" s="238"/>
      <c r="AE147" s="237">
        <v>1</v>
      </c>
      <c r="AF147" s="238"/>
      <c r="AG147" s="238"/>
      <c r="AH147" s="238"/>
      <c r="AI147" s="237">
        <v>1</v>
      </c>
      <c r="AJ147" s="238"/>
      <c r="AK147" s="238"/>
      <c r="AL147" s="238"/>
      <c r="AM147" s="238"/>
      <c r="AN147" s="238"/>
      <c r="AO147" s="238"/>
      <c r="AP147" s="238"/>
      <c r="AQ147" s="238"/>
      <c r="AR147" s="238"/>
      <c r="AS147" s="238"/>
      <c r="AT147" s="238"/>
      <c r="AU147" s="238"/>
      <c r="AV147" s="238"/>
      <c r="AW147" s="238"/>
      <c r="AX147" s="238"/>
      <c r="AY147" s="230"/>
      <c r="AZ147" s="230"/>
      <c r="BA147" s="230"/>
      <c r="BB147" s="230"/>
      <c r="BC147" s="230"/>
      <c r="BD147" s="231"/>
      <c r="BE147" s="231"/>
      <c r="BF147" s="231"/>
      <c r="BG147" s="231"/>
      <c r="BH147" s="231"/>
      <c r="BI147" s="231"/>
    </row>
    <row r="148" spans="1:150" s="14" customFormat="1" ht="223.15" x14ac:dyDescent="0.45">
      <c r="A148" s="16" t="s">
        <v>283</v>
      </c>
      <c r="B148" s="45" t="s">
        <v>281</v>
      </c>
      <c r="C148" s="55" t="s">
        <v>33</v>
      </c>
      <c r="D148" s="47">
        <v>116.4</v>
      </c>
      <c r="E148" s="40"/>
      <c r="F148" s="103">
        <f t="shared" si="11"/>
        <v>0</v>
      </c>
      <c r="G148" s="110">
        <f>F148*$B$10</f>
        <v>0</v>
      </c>
      <c r="H148" s="178" t="s">
        <v>472</v>
      </c>
      <c r="I148" s="224" t="s">
        <v>250</v>
      </c>
      <c r="J148" s="209" t="s">
        <v>577</v>
      </c>
      <c r="K148" s="209" t="s">
        <v>593</v>
      </c>
      <c r="L148" s="209"/>
      <c r="M148" s="235"/>
      <c r="N148" s="226"/>
      <c r="O148" s="227"/>
      <c r="P148" s="239"/>
      <c r="Q148" s="238"/>
      <c r="R148" s="238"/>
      <c r="S148" s="238"/>
      <c r="T148" s="238"/>
      <c r="U148" s="238"/>
      <c r="V148" s="238"/>
      <c r="W148" s="238"/>
      <c r="X148" s="238"/>
      <c r="Y148" s="238"/>
      <c r="Z148" s="238"/>
      <c r="AA148" s="238"/>
      <c r="AB148" s="238"/>
      <c r="AC148" s="238"/>
      <c r="AD148" s="238"/>
      <c r="AE148" s="238"/>
      <c r="AF148" s="238"/>
      <c r="AG148" s="238"/>
      <c r="AH148" s="238"/>
      <c r="AI148" s="238"/>
      <c r="AJ148" s="238"/>
      <c r="AK148" s="238"/>
      <c r="AL148" s="237">
        <v>1</v>
      </c>
      <c r="AM148" s="238"/>
      <c r="AN148" s="237">
        <v>1</v>
      </c>
      <c r="AO148" s="238"/>
      <c r="AP148" s="238"/>
      <c r="AQ148" s="238"/>
      <c r="AR148" s="238"/>
      <c r="AS148" s="238"/>
      <c r="AT148" s="238"/>
      <c r="AU148" s="238"/>
      <c r="AV148" s="238"/>
      <c r="AW148" s="238"/>
      <c r="AX148" s="238"/>
      <c r="AY148" s="230"/>
      <c r="AZ148" s="230"/>
      <c r="BA148" s="230"/>
      <c r="BB148" s="230"/>
      <c r="BC148" s="230"/>
      <c r="BD148" s="231"/>
      <c r="BE148" s="231"/>
      <c r="BF148" s="231"/>
      <c r="BG148" s="231"/>
      <c r="BH148" s="231"/>
      <c r="BI148" s="231"/>
      <c r="BJ148" s="49"/>
      <c r="BK148" s="49"/>
      <c r="BL148" s="49"/>
      <c r="BM148" s="49"/>
      <c r="BN148" s="49"/>
      <c r="BO148" s="49"/>
      <c r="BP148" s="49"/>
      <c r="BQ148" s="49"/>
      <c r="BR148" s="49"/>
      <c r="BS148" s="49"/>
      <c r="BT148" s="49"/>
      <c r="BU148" s="49"/>
      <c r="BV148" s="49"/>
      <c r="BW148" s="49"/>
      <c r="BX148" s="49"/>
      <c r="BY148" s="49"/>
      <c r="BZ148" s="49"/>
      <c r="CA148" s="49"/>
      <c r="CB148" s="49"/>
      <c r="CC148" s="49"/>
      <c r="CD148" s="49"/>
      <c r="CE148" s="49"/>
      <c r="CF148" s="49"/>
      <c r="CG148" s="49"/>
      <c r="CH148" s="49"/>
      <c r="CI148" s="49"/>
      <c r="CJ148" s="49"/>
      <c r="CK148" s="49"/>
      <c r="CL148" s="49"/>
      <c r="CM148" s="49"/>
      <c r="CN148" s="49"/>
      <c r="CO148" s="49"/>
      <c r="CP148" s="49"/>
      <c r="CQ148" s="49"/>
      <c r="CR148" s="49"/>
      <c r="CS148" s="49"/>
      <c r="CT148" s="49"/>
      <c r="CU148" s="49"/>
      <c r="CV148" s="49"/>
      <c r="CW148" s="49"/>
      <c r="CX148" s="49"/>
      <c r="CY148" s="49"/>
      <c r="CZ148" s="49"/>
      <c r="DA148" s="49"/>
      <c r="DB148" s="49"/>
      <c r="DC148" s="49"/>
      <c r="DD148" s="49"/>
      <c r="DE148" s="49"/>
      <c r="DF148" s="49"/>
      <c r="DG148" s="49"/>
      <c r="DH148" s="49"/>
      <c r="DI148" s="49"/>
      <c r="DJ148" s="49"/>
      <c r="DK148" s="49"/>
      <c r="DL148" s="49"/>
      <c r="DM148" s="49"/>
      <c r="DN148" s="49"/>
      <c r="DO148" s="49"/>
      <c r="DP148" s="49"/>
      <c r="DQ148" s="49"/>
      <c r="DR148" s="49"/>
      <c r="DS148" s="49"/>
      <c r="DT148" s="49"/>
      <c r="DU148" s="49"/>
      <c r="DV148" s="49"/>
      <c r="DW148" s="49"/>
      <c r="DX148" s="49"/>
      <c r="DY148" s="49"/>
      <c r="DZ148" s="49"/>
      <c r="EA148" s="49"/>
      <c r="EB148" s="49"/>
      <c r="EC148" s="49"/>
      <c r="ED148" s="49"/>
      <c r="EE148" s="49"/>
      <c r="EF148" s="49"/>
      <c r="EG148" s="49"/>
      <c r="EH148" s="49"/>
      <c r="EI148" s="49"/>
      <c r="EJ148" s="49"/>
      <c r="EK148" s="49"/>
      <c r="EL148" s="49"/>
      <c r="EM148" s="49"/>
      <c r="EN148" s="49"/>
      <c r="EO148" s="49"/>
      <c r="EP148" s="49"/>
      <c r="EQ148" s="49"/>
      <c r="ER148" s="49"/>
      <c r="ES148" s="49"/>
      <c r="ET148" s="49"/>
    </row>
    <row r="149" spans="1:150" s="49" customFormat="1" ht="236.25" x14ac:dyDescent="0.45">
      <c r="A149" s="306" t="s">
        <v>284</v>
      </c>
      <c r="B149" s="307"/>
      <c r="C149" s="307"/>
      <c r="D149" s="307"/>
      <c r="E149" s="307"/>
      <c r="F149" s="308"/>
      <c r="G149" s="95"/>
      <c r="H149" s="161" t="s">
        <v>404</v>
      </c>
      <c r="I149" s="264"/>
      <c r="J149" s="264"/>
      <c r="K149" s="264"/>
      <c r="L149" s="264"/>
      <c r="M149" s="264"/>
      <c r="N149" s="264"/>
      <c r="O149" s="264"/>
      <c r="P149" s="264"/>
      <c r="Q149" s="264"/>
      <c r="R149" s="264"/>
      <c r="S149" s="264"/>
      <c r="T149" s="264"/>
      <c r="U149" s="264"/>
      <c r="V149" s="264"/>
      <c r="W149" s="264"/>
      <c r="X149" s="264"/>
      <c r="Y149" s="264"/>
      <c r="Z149" s="264"/>
      <c r="AA149" s="264"/>
      <c r="AB149" s="264"/>
      <c r="AC149" s="264"/>
      <c r="AD149" s="264"/>
      <c r="AE149" s="264"/>
      <c r="AF149" s="264"/>
      <c r="AG149" s="264"/>
      <c r="AH149" s="264"/>
      <c r="AI149" s="264"/>
      <c r="AJ149" s="264"/>
      <c r="AK149" s="264"/>
      <c r="AL149" s="264"/>
      <c r="AM149" s="264"/>
      <c r="AN149" s="264"/>
      <c r="AO149" s="264"/>
      <c r="AP149" s="264"/>
      <c r="AQ149" s="264"/>
      <c r="AR149" s="264"/>
      <c r="AS149" s="264"/>
      <c r="AT149" s="264"/>
      <c r="AU149" s="264"/>
      <c r="AV149" s="264"/>
      <c r="AW149" s="264"/>
      <c r="AX149" s="264"/>
      <c r="AY149" s="264"/>
      <c r="AZ149" s="264"/>
      <c r="BA149" s="264"/>
      <c r="BB149" s="264"/>
      <c r="BC149" s="264"/>
      <c r="BD149" s="264"/>
      <c r="BE149" s="264"/>
      <c r="BF149" s="264"/>
      <c r="BG149" s="264"/>
      <c r="BH149" s="264"/>
      <c r="BI149" s="264"/>
    </row>
    <row r="150" spans="1:150" s="49" customFormat="1" ht="245.25" customHeight="1" x14ac:dyDescent="0.45">
      <c r="A150" s="16" t="s">
        <v>285</v>
      </c>
      <c r="B150" s="45" t="s">
        <v>253</v>
      </c>
      <c r="C150" s="55" t="s">
        <v>33</v>
      </c>
      <c r="D150" s="39" t="s">
        <v>286</v>
      </c>
      <c r="E150" s="40"/>
      <c r="F150" s="47">
        <f>IFERROR(D150*E150, 0)</f>
        <v>0</v>
      </c>
      <c r="G150" s="42">
        <f t="shared" ref="G150:G156" si="12">F150</f>
        <v>0</v>
      </c>
      <c r="H150" s="161" t="s">
        <v>473</v>
      </c>
      <c r="I150" s="224" t="s">
        <v>567</v>
      </c>
      <c r="J150" s="209" t="s">
        <v>568</v>
      </c>
      <c r="K150" s="209" t="s">
        <v>594</v>
      </c>
      <c r="L150" s="209"/>
      <c r="M150" s="225" t="s">
        <v>570</v>
      </c>
      <c r="N150" s="226"/>
      <c r="O150" s="227"/>
      <c r="P150" s="249"/>
      <c r="Q150" s="237">
        <v>1</v>
      </c>
      <c r="R150" s="246"/>
      <c r="S150" s="246"/>
      <c r="T150" s="246"/>
      <c r="U150" s="246"/>
      <c r="V150" s="246"/>
      <c r="W150" s="246"/>
      <c r="X150" s="246"/>
      <c r="Y150" s="246"/>
      <c r="Z150" s="247">
        <v>1</v>
      </c>
      <c r="AA150" s="246"/>
      <c r="AB150" s="246"/>
      <c r="AC150" s="246"/>
      <c r="AD150" s="246"/>
      <c r="AE150" s="246"/>
      <c r="AF150" s="246"/>
      <c r="AG150" s="246"/>
      <c r="AH150" s="246"/>
      <c r="AI150" s="246"/>
      <c r="AJ150" s="246"/>
      <c r="AK150" s="246"/>
      <c r="AL150" s="246"/>
      <c r="AM150" s="246"/>
      <c r="AN150" s="246"/>
      <c r="AO150" s="246"/>
      <c r="AP150" s="246"/>
      <c r="AQ150" s="246"/>
      <c r="AR150" s="246"/>
      <c r="AS150" s="246"/>
      <c r="AT150" s="246"/>
      <c r="AU150" s="246"/>
      <c r="AV150" s="246"/>
      <c r="AW150" s="246"/>
      <c r="AX150" s="246"/>
      <c r="AY150" s="230"/>
      <c r="AZ150" s="230"/>
      <c r="BA150" s="230"/>
      <c r="BB150" s="230"/>
      <c r="BC150" s="230"/>
      <c r="BD150" s="231"/>
      <c r="BE150" s="231"/>
      <c r="BF150" s="231"/>
      <c r="BG150" s="231"/>
      <c r="BH150" s="231"/>
      <c r="BI150" s="231"/>
    </row>
    <row r="151" spans="1:150" s="74" customFormat="1" ht="105" x14ac:dyDescent="0.45">
      <c r="A151" s="16" t="s">
        <v>287</v>
      </c>
      <c r="B151" s="45" t="s">
        <v>59</v>
      </c>
      <c r="C151" s="55" t="s">
        <v>40</v>
      </c>
      <c r="D151" s="53">
        <v>400</v>
      </c>
      <c r="E151" s="73"/>
      <c r="F151" s="47">
        <f t="shared" ref="F151:F200" si="13">D151*E151</f>
        <v>0</v>
      </c>
      <c r="G151" s="42">
        <f t="shared" si="12"/>
        <v>0</v>
      </c>
      <c r="H151" s="161" t="s">
        <v>474</v>
      </c>
      <c r="I151" s="224" t="s">
        <v>567</v>
      </c>
      <c r="J151" s="209" t="s">
        <v>568</v>
      </c>
      <c r="K151" s="209" t="s">
        <v>594</v>
      </c>
      <c r="L151" s="209"/>
      <c r="M151" s="225" t="s">
        <v>570</v>
      </c>
      <c r="N151" s="226"/>
      <c r="O151" s="227"/>
      <c r="P151" s="228"/>
      <c r="Q151" s="229"/>
      <c r="R151" s="229"/>
      <c r="S151" s="229"/>
      <c r="T151" s="229"/>
      <c r="U151" s="229"/>
      <c r="V151" s="229"/>
      <c r="W151" s="229"/>
      <c r="X151" s="229"/>
      <c r="Y151" s="229"/>
      <c r="Z151" s="229"/>
      <c r="AA151" s="229"/>
      <c r="AB151" s="229"/>
      <c r="AC151" s="229"/>
      <c r="AD151" s="229"/>
      <c r="AE151" s="229"/>
      <c r="AF151" s="229"/>
      <c r="AG151" s="229"/>
      <c r="AH151" s="229"/>
      <c r="AI151" s="229"/>
      <c r="AJ151" s="229"/>
      <c r="AK151" s="229"/>
      <c r="AL151" s="229"/>
      <c r="AM151" s="229"/>
      <c r="AN151" s="229"/>
      <c r="AO151" s="229"/>
      <c r="AP151" s="229"/>
      <c r="AQ151" s="229"/>
      <c r="AR151" s="229"/>
      <c r="AS151" s="229"/>
      <c r="AT151" s="229"/>
      <c r="AU151" s="229"/>
      <c r="AV151" s="229"/>
      <c r="AW151" s="229"/>
      <c r="AX151" s="229"/>
      <c r="AY151" s="230"/>
      <c r="AZ151" s="230"/>
      <c r="BA151" s="230"/>
      <c r="BB151" s="230"/>
      <c r="BC151" s="230"/>
      <c r="BD151" s="231"/>
      <c r="BE151" s="231"/>
      <c r="BF151" s="231"/>
      <c r="BG151" s="231"/>
      <c r="BH151" s="231"/>
      <c r="BI151" s="231"/>
    </row>
    <row r="152" spans="1:150" s="49" customFormat="1" ht="118.15" x14ac:dyDescent="0.45">
      <c r="A152" s="16" t="s">
        <v>288</v>
      </c>
      <c r="B152" s="45" t="s">
        <v>289</v>
      </c>
      <c r="C152" s="55" t="s">
        <v>33</v>
      </c>
      <c r="D152" s="39" t="s">
        <v>290</v>
      </c>
      <c r="E152" s="40"/>
      <c r="F152" s="47">
        <f>IFERROR(D152*E152, 0)</f>
        <v>0</v>
      </c>
      <c r="G152" s="42" t="s">
        <v>69</v>
      </c>
      <c r="H152" s="161" t="s">
        <v>475</v>
      </c>
      <c r="I152" s="224" t="s">
        <v>567</v>
      </c>
      <c r="J152" s="209" t="s">
        <v>571</v>
      </c>
      <c r="K152" s="209" t="s">
        <v>594</v>
      </c>
      <c r="L152" s="209"/>
      <c r="M152" s="225" t="s">
        <v>570</v>
      </c>
      <c r="N152" s="226"/>
      <c r="O152" s="227"/>
      <c r="P152" s="228"/>
      <c r="Q152" s="229"/>
      <c r="R152" s="229"/>
      <c r="S152" s="229"/>
      <c r="T152" s="229"/>
      <c r="U152" s="229"/>
      <c r="V152" s="229"/>
      <c r="W152" s="229"/>
      <c r="X152" s="229"/>
      <c r="Y152" s="229"/>
      <c r="Z152" s="229"/>
      <c r="AA152" s="229"/>
      <c r="AB152" s="229"/>
      <c r="AC152" s="229"/>
      <c r="AD152" s="229"/>
      <c r="AE152" s="229"/>
      <c r="AF152" s="229"/>
      <c r="AG152" s="229"/>
      <c r="AH152" s="229"/>
      <c r="AI152" s="229"/>
      <c r="AJ152" s="229"/>
      <c r="AK152" s="229"/>
      <c r="AL152" s="229"/>
      <c r="AM152" s="229"/>
      <c r="AN152" s="229"/>
      <c r="AO152" s="229"/>
      <c r="AP152" s="229"/>
      <c r="AQ152" s="229"/>
      <c r="AR152" s="229"/>
      <c r="AS152" s="229"/>
      <c r="AT152" s="229"/>
      <c r="AU152" s="229"/>
      <c r="AV152" s="229"/>
      <c r="AW152" s="229"/>
      <c r="AX152" s="229"/>
      <c r="AY152" s="230"/>
      <c r="AZ152" s="230"/>
      <c r="BA152" s="230"/>
      <c r="BB152" s="230"/>
      <c r="BC152" s="230"/>
      <c r="BD152" s="231"/>
      <c r="BE152" s="231"/>
      <c r="BF152" s="231"/>
      <c r="BG152" s="231"/>
      <c r="BH152" s="231"/>
      <c r="BI152" s="231"/>
    </row>
    <row r="153" spans="1:150" s="49" customFormat="1" ht="105" x14ac:dyDescent="0.45">
      <c r="A153" s="16" t="s">
        <v>291</v>
      </c>
      <c r="B153" s="115" t="s">
        <v>292</v>
      </c>
      <c r="C153" s="55" t="s">
        <v>33</v>
      </c>
      <c r="D153" s="116">
        <v>58.2</v>
      </c>
      <c r="E153" s="40"/>
      <c r="F153" s="47">
        <f t="shared" si="13"/>
        <v>0</v>
      </c>
      <c r="G153" s="72" t="s">
        <v>69</v>
      </c>
      <c r="H153" s="161" t="s">
        <v>476</v>
      </c>
      <c r="I153" s="224" t="s">
        <v>582</v>
      </c>
      <c r="J153" s="209" t="s">
        <v>577</v>
      </c>
      <c r="K153" s="209" t="s">
        <v>594</v>
      </c>
      <c r="L153" s="209"/>
      <c r="M153" s="235"/>
      <c r="N153" s="226"/>
      <c r="O153" s="227"/>
      <c r="P153" s="228"/>
      <c r="Q153" s="229"/>
      <c r="R153" s="229"/>
      <c r="S153" s="229"/>
      <c r="T153" s="229"/>
      <c r="U153" s="229"/>
      <c r="V153" s="229"/>
      <c r="W153" s="229"/>
      <c r="X153" s="229"/>
      <c r="Y153" s="229"/>
      <c r="Z153" s="229"/>
      <c r="AA153" s="229"/>
      <c r="AB153" s="229"/>
      <c r="AC153" s="229"/>
      <c r="AD153" s="229"/>
      <c r="AE153" s="229"/>
      <c r="AF153" s="229"/>
      <c r="AG153" s="229"/>
      <c r="AH153" s="229"/>
      <c r="AI153" s="229"/>
      <c r="AJ153" s="229"/>
      <c r="AK153" s="229"/>
      <c r="AL153" s="229"/>
      <c r="AM153" s="229"/>
      <c r="AN153" s="229"/>
      <c r="AO153" s="229"/>
      <c r="AP153" s="229"/>
      <c r="AQ153" s="229"/>
      <c r="AR153" s="229"/>
      <c r="AS153" s="229"/>
      <c r="AT153" s="229"/>
      <c r="AU153" s="229"/>
      <c r="AV153" s="229"/>
      <c r="AW153" s="229"/>
      <c r="AX153" s="229"/>
      <c r="AY153" s="230"/>
      <c r="AZ153" s="230"/>
      <c r="BA153" s="230"/>
      <c r="BB153" s="230"/>
      <c r="BC153" s="230"/>
      <c r="BD153" s="231"/>
      <c r="BE153" s="231"/>
      <c r="BF153" s="231"/>
      <c r="BG153" s="231"/>
      <c r="BH153" s="231"/>
      <c r="BI153" s="231"/>
    </row>
    <row r="154" spans="1:150" s="49" customFormat="1" ht="47.25" x14ac:dyDescent="0.45">
      <c r="A154" s="16" t="s">
        <v>293</v>
      </c>
      <c r="B154" s="117" t="s">
        <v>294</v>
      </c>
      <c r="C154" s="55" t="s">
        <v>33</v>
      </c>
      <c r="D154" s="116">
        <v>29.1</v>
      </c>
      <c r="E154" s="73"/>
      <c r="F154" s="47">
        <f t="shared" si="13"/>
        <v>0</v>
      </c>
      <c r="G154" s="42">
        <f t="shared" si="12"/>
        <v>0</v>
      </c>
      <c r="H154" s="161" t="s">
        <v>295</v>
      </c>
      <c r="I154" s="224" t="s">
        <v>582</v>
      </c>
      <c r="J154" s="209" t="s">
        <v>577</v>
      </c>
      <c r="K154" s="209" t="s">
        <v>594</v>
      </c>
      <c r="L154" s="209"/>
      <c r="M154" s="263"/>
      <c r="N154" s="261"/>
      <c r="O154" s="262"/>
      <c r="P154" s="241"/>
      <c r="Q154" s="242"/>
      <c r="R154" s="242"/>
      <c r="S154" s="242"/>
      <c r="T154" s="242"/>
      <c r="U154" s="242"/>
      <c r="V154" s="242"/>
      <c r="W154" s="242"/>
      <c r="X154" s="242"/>
      <c r="Y154" s="242"/>
      <c r="Z154" s="242"/>
      <c r="AA154" s="242"/>
      <c r="AB154" s="242"/>
      <c r="AC154" s="242"/>
      <c r="AD154" s="242"/>
      <c r="AE154" s="242"/>
      <c r="AF154" s="242"/>
      <c r="AG154" s="242"/>
      <c r="AH154" s="242"/>
      <c r="AI154" s="242"/>
      <c r="AJ154" s="242"/>
      <c r="AK154" s="242"/>
      <c r="AL154" s="242"/>
      <c r="AM154" s="242"/>
      <c r="AN154" s="242"/>
      <c r="AO154" s="242"/>
      <c r="AP154" s="242"/>
      <c r="AQ154" s="242"/>
      <c r="AR154" s="242"/>
      <c r="AS154" s="242"/>
      <c r="AT154" s="242"/>
      <c r="AU154" s="242"/>
      <c r="AV154" s="242"/>
      <c r="AW154" s="242"/>
      <c r="AX154" s="242"/>
      <c r="AY154" s="243"/>
      <c r="AZ154" s="243"/>
      <c r="BA154" s="243"/>
      <c r="BB154" s="243"/>
      <c r="BC154" s="243"/>
      <c r="BD154" s="244"/>
      <c r="BE154" s="244"/>
      <c r="BF154" s="244"/>
      <c r="BG154" s="244"/>
      <c r="BH154" s="244"/>
      <c r="BI154" s="244"/>
    </row>
    <row r="155" spans="1:150" s="74" customFormat="1" ht="167.25" customHeight="1" x14ac:dyDescent="0.45">
      <c r="A155" s="16" t="s">
        <v>296</v>
      </c>
      <c r="B155" s="117" t="s">
        <v>297</v>
      </c>
      <c r="C155" s="55" t="s">
        <v>33</v>
      </c>
      <c r="D155" s="116">
        <v>50</v>
      </c>
      <c r="E155" s="73"/>
      <c r="F155" s="47">
        <f t="shared" si="13"/>
        <v>0</v>
      </c>
      <c r="G155" s="42">
        <f t="shared" si="12"/>
        <v>0</v>
      </c>
      <c r="H155" s="161" t="s">
        <v>477</v>
      </c>
      <c r="I155" s="224" t="s">
        <v>582</v>
      </c>
      <c r="J155" s="209" t="s">
        <v>571</v>
      </c>
      <c r="K155" s="209" t="s">
        <v>594</v>
      </c>
      <c r="L155" s="209"/>
      <c r="M155" s="225" t="s">
        <v>570</v>
      </c>
      <c r="N155" s="226"/>
      <c r="O155" s="227"/>
      <c r="P155" s="241"/>
      <c r="Q155" s="242"/>
      <c r="R155" s="242"/>
      <c r="S155" s="242"/>
      <c r="T155" s="242"/>
      <c r="U155" s="242"/>
      <c r="V155" s="242"/>
      <c r="W155" s="242"/>
      <c r="X155" s="242"/>
      <c r="Y155" s="242"/>
      <c r="Z155" s="242"/>
      <c r="AA155" s="242"/>
      <c r="AB155" s="242"/>
      <c r="AC155" s="242"/>
      <c r="AD155" s="242"/>
      <c r="AE155" s="242"/>
      <c r="AF155" s="242"/>
      <c r="AG155" s="242"/>
      <c r="AH155" s="242"/>
      <c r="AI155" s="242"/>
      <c r="AJ155" s="242"/>
      <c r="AK155" s="242"/>
      <c r="AL155" s="242"/>
      <c r="AM155" s="242"/>
      <c r="AN155" s="242"/>
      <c r="AO155" s="242"/>
      <c r="AP155" s="242"/>
      <c r="AQ155" s="242"/>
      <c r="AR155" s="242"/>
      <c r="AS155" s="242"/>
      <c r="AT155" s="242"/>
      <c r="AU155" s="242"/>
      <c r="AV155" s="242"/>
      <c r="AW155" s="242"/>
      <c r="AX155" s="242"/>
      <c r="AY155" s="243"/>
      <c r="AZ155" s="243"/>
      <c r="BA155" s="243"/>
      <c r="BB155" s="243"/>
      <c r="BC155" s="243"/>
      <c r="BD155" s="244"/>
      <c r="BE155" s="244"/>
      <c r="BF155" s="244"/>
      <c r="BG155" s="244"/>
      <c r="BH155" s="244"/>
      <c r="BI155" s="244"/>
    </row>
    <row r="156" spans="1:150" s="74" customFormat="1" ht="65.650000000000006" x14ac:dyDescent="0.45">
      <c r="A156" s="16" t="s">
        <v>298</v>
      </c>
      <c r="B156" s="117" t="s">
        <v>299</v>
      </c>
      <c r="C156" s="55" t="s">
        <v>33</v>
      </c>
      <c r="D156" s="116">
        <v>300</v>
      </c>
      <c r="E156" s="73"/>
      <c r="F156" s="47">
        <f t="shared" si="13"/>
        <v>0</v>
      </c>
      <c r="G156" s="42">
        <f t="shared" si="12"/>
        <v>0</v>
      </c>
      <c r="H156" s="161" t="s">
        <v>478</v>
      </c>
      <c r="I156" s="224" t="s">
        <v>582</v>
      </c>
      <c r="J156" s="209" t="s">
        <v>571</v>
      </c>
      <c r="K156" s="209" t="s">
        <v>595</v>
      </c>
      <c r="L156" s="209"/>
      <c r="M156" s="225" t="s">
        <v>570</v>
      </c>
      <c r="N156" s="226"/>
      <c r="O156" s="227"/>
      <c r="P156" s="241"/>
      <c r="Q156" s="242"/>
      <c r="R156" s="242"/>
      <c r="S156" s="242"/>
      <c r="T156" s="242"/>
      <c r="U156" s="242"/>
      <c r="V156" s="242"/>
      <c r="W156" s="242"/>
      <c r="X156" s="242"/>
      <c r="Y156" s="242"/>
      <c r="Z156" s="242"/>
      <c r="AA156" s="242"/>
      <c r="AB156" s="242"/>
      <c r="AC156" s="242"/>
      <c r="AD156" s="242"/>
      <c r="AE156" s="242"/>
      <c r="AF156" s="242"/>
      <c r="AG156" s="242"/>
      <c r="AH156" s="242"/>
      <c r="AI156" s="242"/>
      <c r="AJ156" s="242"/>
      <c r="AK156" s="242"/>
      <c r="AL156" s="242"/>
      <c r="AM156" s="242"/>
      <c r="AN156" s="242"/>
      <c r="AO156" s="242"/>
      <c r="AP156" s="242"/>
      <c r="AQ156" s="242"/>
      <c r="AR156" s="242"/>
      <c r="AS156" s="242"/>
      <c r="AT156" s="242"/>
      <c r="AU156" s="242"/>
      <c r="AV156" s="242"/>
      <c r="AW156" s="242"/>
      <c r="AX156" s="242"/>
      <c r="AY156" s="243"/>
      <c r="AZ156" s="243"/>
      <c r="BA156" s="243"/>
      <c r="BB156" s="243"/>
      <c r="BC156" s="243"/>
      <c r="BD156" s="244"/>
      <c r="BE156" s="244"/>
      <c r="BF156" s="244"/>
      <c r="BG156" s="244"/>
      <c r="BH156" s="244"/>
      <c r="BI156" s="244"/>
    </row>
    <row r="157" spans="1:150" s="49" customFormat="1" ht="118.15" x14ac:dyDescent="0.45">
      <c r="A157" s="16" t="s">
        <v>300</v>
      </c>
      <c r="B157" s="45" t="s">
        <v>301</v>
      </c>
      <c r="C157" s="55" t="s">
        <v>33</v>
      </c>
      <c r="D157" s="116">
        <v>87.3</v>
      </c>
      <c r="E157" s="40"/>
      <c r="F157" s="47">
        <f t="shared" si="13"/>
        <v>0</v>
      </c>
      <c r="G157" s="42">
        <f>F157*$B$10</f>
        <v>0</v>
      </c>
      <c r="H157" s="161" t="s">
        <v>479</v>
      </c>
      <c r="I157" s="224" t="s">
        <v>582</v>
      </c>
      <c r="J157" s="209" t="s">
        <v>577</v>
      </c>
      <c r="K157" s="209" t="s">
        <v>594</v>
      </c>
      <c r="L157" s="209"/>
      <c r="M157" s="235"/>
      <c r="N157" s="226"/>
      <c r="O157" s="227"/>
      <c r="P157" s="241"/>
      <c r="Q157" s="242"/>
      <c r="R157" s="242"/>
      <c r="S157" s="242"/>
      <c r="T157" s="242"/>
      <c r="U157" s="242"/>
      <c r="V157" s="242"/>
      <c r="W157" s="242"/>
      <c r="X157" s="242"/>
      <c r="Y157" s="242"/>
      <c r="Z157" s="242"/>
      <c r="AA157" s="242"/>
      <c r="AB157" s="242"/>
      <c r="AC157" s="242"/>
      <c r="AD157" s="242"/>
      <c r="AE157" s="242"/>
      <c r="AF157" s="242"/>
      <c r="AG157" s="242"/>
      <c r="AH157" s="242"/>
      <c r="AI157" s="242"/>
      <c r="AJ157" s="242"/>
      <c r="AK157" s="242"/>
      <c r="AL157" s="242"/>
      <c r="AM157" s="242"/>
      <c r="AN157" s="242"/>
      <c r="AO157" s="242"/>
      <c r="AP157" s="242"/>
      <c r="AQ157" s="242"/>
      <c r="AR157" s="242"/>
      <c r="AS157" s="242"/>
      <c r="AT157" s="242"/>
      <c r="AU157" s="242"/>
      <c r="AV157" s="242"/>
      <c r="AW157" s="242"/>
      <c r="AX157" s="242"/>
      <c r="AY157" s="243"/>
      <c r="AZ157" s="243"/>
      <c r="BA157" s="243"/>
      <c r="BB157" s="243"/>
      <c r="BC157" s="243"/>
      <c r="BD157" s="244"/>
      <c r="BE157" s="244"/>
      <c r="BF157" s="244"/>
      <c r="BG157" s="244"/>
      <c r="BH157" s="244"/>
      <c r="BI157" s="244"/>
    </row>
    <row r="158" spans="1:150" s="74" customFormat="1" ht="91.9" x14ac:dyDescent="0.45">
      <c r="A158" s="16" t="s">
        <v>302</v>
      </c>
      <c r="B158" s="45" t="s">
        <v>303</v>
      </c>
      <c r="C158" s="55" t="s">
        <v>29</v>
      </c>
      <c r="D158" s="53">
        <v>232.8</v>
      </c>
      <c r="E158" s="73"/>
      <c r="F158" s="47">
        <f t="shared" si="13"/>
        <v>0</v>
      </c>
      <c r="G158" s="42">
        <f>F158*$B$10</f>
        <v>0</v>
      </c>
      <c r="H158" s="161" t="s">
        <v>304</v>
      </c>
      <c r="I158" s="224" t="s">
        <v>582</v>
      </c>
      <c r="J158" s="209" t="s">
        <v>577</v>
      </c>
      <c r="K158" s="209" t="s">
        <v>594</v>
      </c>
      <c r="L158" s="209"/>
      <c r="M158" s="270"/>
      <c r="N158" s="267"/>
      <c r="O158" s="268"/>
      <c r="P158" s="241"/>
      <c r="Q158" s="242"/>
      <c r="R158" s="242"/>
      <c r="S158" s="242"/>
      <c r="T158" s="242"/>
      <c r="U158" s="242"/>
      <c r="V158" s="242"/>
      <c r="W158" s="242"/>
      <c r="X158" s="242"/>
      <c r="Y158" s="242"/>
      <c r="Z158" s="242"/>
      <c r="AA158" s="242"/>
      <c r="AB158" s="242"/>
      <c r="AC158" s="242"/>
      <c r="AD158" s="242"/>
      <c r="AE158" s="242"/>
      <c r="AF158" s="242"/>
      <c r="AG158" s="242"/>
      <c r="AH158" s="242"/>
      <c r="AI158" s="242"/>
      <c r="AJ158" s="242"/>
      <c r="AK158" s="242"/>
      <c r="AL158" s="242"/>
      <c r="AM158" s="242"/>
      <c r="AN158" s="242"/>
      <c r="AO158" s="242"/>
      <c r="AP158" s="242"/>
      <c r="AQ158" s="242"/>
      <c r="AR158" s="242"/>
      <c r="AS158" s="242"/>
      <c r="AT158" s="242"/>
      <c r="AU158" s="242"/>
      <c r="AV158" s="242"/>
      <c r="AW158" s="242"/>
      <c r="AX158" s="242"/>
      <c r="AY158" s="243"/>
      <c r="AZ158" s="243"/>
      <c r="BA158" s="243"/>
      <c r="BB158" s="243"/>
      <c r="BC158" s="243"/>
      <c r="BD158" s="244"/>
      <c r="BE158" s="244"/>
      <c r="BF158" s="244"/>
      <c r="BG158" s="244"/>
      <c r="BH158" s="244"/>
      <c r="BI158" s="244"/>
    </row>
    <row r="159" spans="1:150" s="74" customFormat="1" ht="91.9" x14ac:dyDescent="0.45">
      <c r="A159" s="16" t="s">
        <v>305</v>
      </c>
      <c r="B159" s="117" t="s">
        <v>306</v>
      </c>
      <c r="C159" s="55" t="s">
        <v>33</v>
      </c>
      <c r="D159" s="53">
        <v>112.36</v>
      </c>
      <c r="E159" s="73"/>
      <c r="F159" s="47">
        <f t="shared" si="13"/>
        <v>0</v>
      </c>
      <c r="G159" s="42">
        <f>F159</f>
        <v>0</v>
      </c>
      <c r="H159" s="319" t="s">
        <v>480</v>
      </c>
      <c r="I159" s="224" t="s">
        <v>567</v>
      </c>
      <c r="J159" s="209" t="s">
        <v>571</v>
      </c>
      <c r="K159" s="209" t="s">
        <v>594</v>
      </c>
      <c r="L159" s="209"/>
      <c r="M159" s="232" t="s">
        <v>570</v>
      </c>
      <c r="N159" s="267"/>
      <c r="O159" s="268"/>
      <c r="P159" s="241"/>
      <c r="Q159" s="242"/>
      <c r="R159" s="242"/>
      <c r="S159" s="242"/>
      <c r="T159" s="242"/>
      <c r="U159" s="242"/>
      <c r="V159" s="242"/>
      <c r="W159" s="242"/>
      <c r="X159" s="242"/>
      <c r="Y159" s="242"/>
      <c r="Z159" s="242"/>
      <c r="AA159" s="242"/>
      <c r="AB159" s="242"/>
      <c r="AC159" s="242"/>
      <c r="AD159" s="242"/>
      <c r="AE159" s="242"/>
      <c r="AF159" s="242"/>
      <c r="AG159" s="242"/>
      <c r="AH159" s="242"/>
      <c r="AI159" s="242"/>
      <c r="AJ159" s="242"/>
      <c r="AK159" s="242"/>
      <c r="AL159" s="242"/>
      <c r="AM159" s="242"/>
      <c r="AN159" s="242"/>
      <c r="AO159" s="242"/>
      <c r="AP159" s="242"/>
      <c r="AQ159" s="242"/>
      <c r="AR159" s="242"/>
      <c r="AS159" s="242"/>
      <c r="AT159" s="242"/>
      <c r="AU159" s="242"/>
      <c r="AV159" s="242"/>
      <c r="AW159" s="242"/>
      <c r="AX159" s="242"/>
      <c r="AY159" s="243"/>
      <c r="AZ159" s="243"/>
      <c r="BA159" s="243"/>
      <c r="BB159" s="243"/>
      <c r="BC159" s="243"/>
      <c r="BD159" s="244"/>
      <c r="BE159" s="244"/>
      <c r="BF159" s="244"/>
      <c r="BG159" s="244"/>
      <c r="BH159" s="244"/>
      <c r="BI159" s="244"/>
    </row>
    <row r="160" spans="1:150" s="49" customFormat="1" ht="57" x14ac:dyDescent="0.45">
      <c r="A160" s="114" t="s">
        <v>307</v>
      </c>
      <c r="B160" s="118" t="s">
        <v>236</v>
      </c>
      <c r="C160" s="55" t="s">
        <v>33</v>
      </c>
      <c r="D160" s="53">
        <v>75</v>
      </c>
      <c r="E160" s="88"/>
      <c r="F160" s="47">
        <f t="shared" si="13"/>
        <v>0</v>
      </c>
      <c r="G160" s="110" t="s">
        <v>69</v>
      </c>
      <c r="H160" s="319" t="s">
        <v>508</v>
      </c>
      <c r="I160" s="224" t="s">
        <v>582</v>
      </c>
      <c r="J160" s="209" t="s">
        <v>577</v>
      </c>
      <c r="K160" s="209" t="s">
        <v>594</v>
      </c>
      <c r="L160" s="209"/>
      <c r="M160" s="270"/>
      <c r="N160" s="267"/>
      <c r="O160" s="268"/>
      <c r="P160" s="241"/>
      <c r="Q160" s="242"/>
      <c r="R160" s="242"/>
      <c r="S160" s="242"/>
      <c r="T160" s="242"/>
      <c r="U160" s="242"/>
      <c r="V160" s="242"/>
      <c r="W160" s="242"/>
      <c r="X160" s="242"/>
      <c r="Y160" s="242"/>
      <c r="Z160" s="242"/>
      <c r="AA160" s="242"/>
      <c r="AB160" s="242"/>
      <c r="AC160" s="242"/>
      <c r="AD160" s="242"/>
      <c r="AE160" s="242"/>
      <c r="AF160" s="242"/>
      <c r="AG160" s="242"/>
      <c r="AH160" s="242"/>
      <c r="AI160" s="242"/>
      <c r="AJ160" s="242"/>
      <c r="AK160" s="242"/>
      <c r="AL160" s="242"/>
      <c r="AM160" s="242"/>
      <c r="AN160" s="242"/>
      <c r="AO160" s="242"/>
      <c r="AP160" s="242"/>
      <c r="AQ160" s="242"/>
      <c r="AR160" s="242"/>
      <c r="AS160" s="242"/>
      <c r="AT160" s="242"/>
      <c r="AU160" s="242"/>
      <c r="AV160" s="242"/>
      <c r="AW160" s="242"/>
      <c r="AX160" s="242"/>
      <c r="AY160" s="243"/>
      <c r="AZ160" s="243"/>
      <c r="BA160" s="243"/>
      <c r="BB160" s="243"/>
      <c r="BC160" s="243"/>
      <c r="BD160" s="244"/>
      <c r="BE160" s="244"/>
      <c r="BF160" s="244"/>
      <c r="BG160" s="244"/>
      <c r="BH160" s="244"/>
      <c r="BI160" s="244"/>
    </row>
    <row r="161" spans="1:61" s="49" customFormat="1" ht="144.4" x14ac:dyDescent="0.45">
      <c r="A161" s="114" t="s">
        <v>308</v>
      </c>
      <c r="B161" s="118" t="s">
        <v>236</v>
      </c>
      <c r="C161" s="55" t="s">
        <v>33</v>
      </c>
      <c r="D161" s="53">
        <v>125</v>
      </c>
      <c r="E161" s="88"/>
      <c r="F161" s="47">
        <f t="shared" si="13"/>
        <v>0</v>
      </c>
      <c r="G161" s="110" t="s">
        <v>69</v>
      </c>
      <c r="H161" s="161" t="s">
        <v>481</v>
      </c>
      <c r="I161" s="224" t="s">
        <v>582</v>
      </c>
      <c r="J161" s="209" t="s">
        <v>577</v>
      </c>
      <c r="K161" s="209" t="s">
        <v>594</v>
      </c>
      <c r="L161" s="209"/>
      <c r="M161" s="270"/>
      <c r="N161" s="267"/>
      <c r="O161" s="268"/>
      <c r="P161" s="241"/>
      <c r="Q161" s="242"/>
      <c r="R161" s="242"/>
      <c r="S161" s="242"/>
      <c r="T161" s="242"/>
      <c r="U161" s="242"/>
      <c r="V161" s="242"/>
      <c r="W161" s="242"/>
      <c r="X161" s="242"/>
      <c r="Y161" s="242"/>
      <c r="Z161" s="242"/>
      <c r="AA161" s="242"/>
      <c r="AB161" s="242"/>
      <c r="AC161" s="242"/>
      <c r="AD161" s="242"/>
      <c r="AE161" s="242"/>
      <c r="AF161" s="242"/>
      <c r="AG161" s="242"/>
      <c r="AH161" s="242"/>
      <c r="AI161" s="242"/>
      <c r="AJ161" s="242"/>
      <c r="AK161" s="242"/>
      <c r="AL161" s="242"/>
      <c r="AM161" s="242"/>
      <c r="AN161" s="242"/>
      <c r="AO161" s="242"/>
      <c r="AP161" s="242"/>
      <c r="AQ161" s="242"/>
      <c r="AR161" s="242"/>
      <c r="AS161" s="242"/>
      <c r="AT161" s="242"/>
      <c r="AU161" s="242"/>
      <c r="AV161" s="242"/>
      <c r="AW161" s="242"/>
      <c r="AX161" s="242"/>
      <c r="AY161" s="243"/>
      <c r="AZ161" s="243"/>
      <c r="BA161" s="243"/>
      <c r="BB161" s="243"/>
      <c r="BC161" s="243"/>
      <c r="BD161" s="244"/>
      <c r="BE161" s="244"/>
      <c r="BF161" s="244"/>
      <c r="BG161" s="244"/>
      <c r="BH161" s="244"/>
      <c r="BI161" s="244"/>
    </row>
    <row r="162" spans="1:61" s="49" customFormat="1" ht="223.15" x14ac:dyDescent="0.45">
      <c r="A162" s="114" t="s">
        <v>309</v>
      </c>
      <c r="B162" s="118" t="s">
        <v>310</v>
      </c>
      <c r="C162" s="55" t="s">
        <v>33</v>
      </c>
      <c r="D162" s="53">
        <v>125</v>
      </c>
      <c r="E162" s="88"/>
      <c r="F162" s="47">
        <f t="shared" si="13"/>
        <v>0</v>
      </c>
      <c r="G162" s="110" t="s">
        <v>69</v>
      </c>
      <c r="H162" s="161" t="s">
        <v>482</v>
      </c>
      <c r="I162" s="224" t="s">
        <v>582</v>
      </c>
      <c r="J162" s="209" t="s">
        <v>577</v>
      </c>
      <c r="K162" s="209" t="s">
        <v>594</v>
      </c>
      <c r="L162" s="209"/>
      <c r="M162" s="271"/>
      <c r="N162" s="272"/>
      <c r="O162" s="273"/>
      <c r="P162" s="241"/>
      <c r="Q162" s="242"/>
      <c r="R162" s="242"/>
      <c r="S162" s="242"/>
      <c r="T162" s="242"/>
      <c r="U162" s="242"/>
      <c r="V162" s="242"/>
      <c r="W162" s="242"/>
      <c r="X162" s="242"/>
      <c r="Y162" s="242"/>
      <c r="Z162" s="242"/>
      <c r="AA162" s="242"/>
      <c r="AB162" s="242"/>
      <c r="AC162" s="242"/>
      <c r="AD162" s="242"/>
      <c r="AE162" s="242"/>
      <c r="AF162" s="242"/>
      <c r="AG162" s="242"/>
      <c r="AH162" s="242"/>
      <c r="AI162" s="242"/>
      <c r="AJ162" s="242"/>
      <c r="AK162" s="242"/>
      <c r="AL162" s="242"/>
      <c r="AM162" s="242"/>
      <c r="AN162" s="242"/>
      <c r="AO162" s="242"/>
      <c r="AP162" s="242"/>
      <c r="AQ162" s="242"/>
      <c r="AR162" s="242"/>
      <c r="AS162" s="242"/>
      <c r="AT162" s="242"/>
      <c r="AU162" s="242"/>
      <c r="AV162" s="242"/>
      <c r="AW162" s="242"/>
      <c r="AX162" s="242"/>
      <c r="AY162" s="243"/>
      <c r="AZ162" s="243"/>
      <c r="BA162" s="243"/>
      <c r="BB162" s="243"/>
      <c r="BC162" s="243"/>
      <c r="BD162" s="244"/>
      <c r="BE162" s="244"/>
      <c r="BF162" s="244"/>
      <c r="BG162" s="244"/>
      <c r="BH162" s="244"/>
      <c r="BI162" s="244"/>
    </row>
    <row r="163" spans="1:61" s="74" customFormat="1" ht="78.75" x14ac:dyDescent="0.45">
      <c r="A163" s="27" t="s">
        <v>311</v>
      </c>
      <c r="B163" s="45" t="s">
        <v>192</v>
      </c>
      <c r="C163" s="45" t="s">
        <v>33</v>
      </c>
      <c r="D163" s="53">
        <v>600</v>
      </c>
      <c r="E163" s="73"/>
      <c r="F163" s="47">
        <f t="shared" si="13"/>
        <v>0</v>
      </c>
      <c r="G163" s="42">
        <f>F163</f>
        <v>0</v>
      </c>
      <c r="H163" s="161" t="s">
        <v>483</v>
      </c>
      <c r="I163" s="224" t="s">
        <v>567</v>
      </c>
      <c r="J163" s="209" t="s">
        <v>568</v>
      </c>
      <c r="K163" s="209" t="s">
        <v>594</v>
      </c>
      <c r="L163" s="209"/>
      <c r="M163" s="225" t="s">
        <v>570</v>
      </c>
      <c r="N163" s="226"/>
      <c r="O163" s="227"/>
      <c r="P163" s="241"/>
      <c r="Q163" s="242"/>
      <c r="R163" s="242"/>
      <c r="S163" s="242"/>
      <c r="T163" s="242"/>
      <c r="U163" s="242"/>
      <c r="V163" s="242"/>
      <c r="W163" s="242"/>
      <c r="X163" s="242"/>
      <c r="Y163" s="242"/>
      <c r="Z163" s="242"/>
      <c r="AA163" s="242"/>
      <c r="AB163" s="242"/>
      <c r="AC163" s="242"/>
      <c r="AD163" s="242"/>
      <c r="AE163" s="242"/>
      <c r="AF163" s="242"/>
      <c r="AG163" s="242"/>
      <c r="AH163" s="242"/>
      <c r="AI163" s="242"/>
      <c r="AJ163" s="242"/>
      <c r="AK163" s="242"/>
      <c r="AL163" s="242"/>
      <c r="AM163" s="242"/>
      <c r="AN163" s="242"/>
      <c r="AO163" s="242"/>
      <c r="AP163" s="242"/>
      <c r="AQ163" s="242"/>
      <c r="AR163" s="242"/>
      <c r="AS163" s="242"/>
      <c r="AT163" s="242"/>
      <c r="AU163" s="242"/>
      <c r="AV163" s="242"/>
      <c r="AW163" s="242"/>
      <c r="AX163" s="242"/>
      <c r="AY163" s="243"/>
      <c r="AZ163" s="243"/>
      <c r="BA163" s="243"/>
      <c r="BB163" s="243"/>
      <c r="BC163" s="243"/>
      <c r="BD163" s="244"/>
      <c r="BE163" s="244"/>
      <c r="BF163" s="244"/>
      <c r="BG163" s="244"/>
      <c r="BH163" s="244"/>
      <c r="BI163" s="244"/>
    </row>
    <row r="164" spans="1:61" s="49" customFormat="1" ht="78.75" x14ac:dyDescent="0.45">
      <c r="A164" s="16" t="s">
        <v>312</v>
      </c>
      <c r="B164" s="45" t="s">
        <v>313</v>
      </c>
      <c r="C164" s="55" t="s">
        <v>33</v>
      </c>
      <c r="D164" s="116">
        <v>116.4</v>
      </c>
      <c r="E164" s="40"/>
      <c r="F164" s="47">
        <f t="shared" si="13"/>
        <v>0</v>
      </c>
      <c r="G164" s="42" t="s">
        <v>69</v>
      </c>
      <c r="H164" s="161" t="s">
        <v>484</v>
      </c>
      <c r="I164" s="224" t="s">
        <v>582</v>
      </c>
      <c r="J164" s="209" t="s">
        <v>577</v>
      </c>
      <c r="K164" s="209" t="s">
        <v>595</v>
      </c>
      <c r="L164" s="209"/>
      <c r="M164" s="235"/>
      <c r="N164" s="226"/>
      <c r="O164" s="227"/>
      <c r="P164" s="228"/>
      <c r="Q164" s="229"/>
      <c r="R164" s="229"/>
      <c r="S164" s="229"/>
      <c r="T164" s="229"/>
      <c r="U164" s="229"/>
      <c r="V164" s="229"/>
      <c r="W164" s="229"/>
      <c r="X164" s="229"/>
      <c r="Y164" s="229"/>
      <c r="Z164" s="229"/>
      <c r="AA164" s="229"/>
      <c r="AB164" s="229"/>
      <c r="AC164" s="229"/>
      <c r="AD164" s="229"/>
      <c r="AE164" s="229"/>
      <c r="AF164" s="229"/>
      <c r="AG164" s="229"/>
      <c r="AH164" s="229"/>
      <c r="AI164" s="229"/>
      <c r="AJ164" s="229"/>
      <c r="AK164" s="229"/>
      <c r="AL164" s="229"/>
      <c r="AM164" s="229"/>
      <c r="AN164" s="229"/>
      <c r="AO164" s="229"/>
      <c r="AP164" s="229"/>
      <c r="AQ164" s="229"/>
      <c r="AR164" s="229"/>
      <c r="AS164" s="229"/>
      <c r="AT164" s="229"/>
      <c r="AU164" s="229"/>
      <c r="AV164" s="229"/>
      <c r="AW164" s="229"/>
      <c r="AX164" s="229"/>
      <c r="AY164" s="230"/>
      <c r="AZ164" s="230"/>
      <c r="BA164" s="230"/>
      <c r="BB164" s="230"/>
      <c r="BC164" s="230"/>
      <c r="BD164" s="231"/>
      <c r="BE164" s="231"/>
      <c r="BF164" s="231"/>
      <c r="BG164" s="231"/>
      <c r="BH164" s="231"/>
      <c r="BI164" s="231"/>
    </row>
    <row r="165" spans="1:61" s="49" customFormat="1" ht="85.15" customHeight="1" x14ac:dyDescent="0.45">
      <c r="A165" s="16" t="s">
        <v>312</v>
      </c>
      <c r="B165" s="45" t="s">
        <v>314</v>
      </c>
      <c r="C165" s="55" t="s">
        <v>33</v>
      </c>
      <c r="D165" s="116">
        <v>58.2</v>
      </c>
      <c r="E165" s="40"/>
      <c r="F165" s="47">
        <f t="shared" si="13"/>
        <v>0</v>
      </c>
      <c r="G165" s="42" t="s">
        <v>69</v>
      </c>
      <c r="H165" s="161" t="s">
        <v>484</v>
      </c>
      <c r="I165" s="224" t="s">
        <v>582</v>
      </c>
      <c r="J165" s="209" t="s">
        <v>577</v>
      </c>
      <c r="K165" s="209" t="s">
        <v>595</v>
      </c>
      <c r="L165" s="209"/>
      <c r="M165" s="235"/>
      <c r="N165" s="226"/>
      <c r="O165" s="227"/>
      <c r="P165" s="241"/>
      <c r="Q165" s="242"/>
      <c r="R165" s="242"/>
      <c r="S165" s="242"/>
      <c r="T165" s="242"/>
      <c r="U165" s="242"/>
      <c r="V165" s="242"/>
      <c r="W165" s="242"/>
      <c r="X165" s="242"/>
      <c r="Y165" s="242"/>
      <c r="Z165" s="242"/>
      <c r="AA165" s="242"/>
      <c r="AB165" s="242"/>
      <c r="AC165" s="242"/>
      <c r="AD165" s="242"/>
      <c r="AE165" s="242"/>
      <c r="AF165" s="242"/>
      <c r="AG165" s="242"/>
      <c r="AH165" s="242"/>
      <c r="AI165" s="242"/>
      <c r="AJ165" s="242"/>
      <c r="AK165" s="242"/>
      <c r="AL165" s="242"/>
      <c r="AM165" s="242"/>
      <c r="AN165" s="242"/>
      <c r="AO165" s="242"/>
      <c r="AP165" s="242"/>
      <c r="AQ165" s="242"/>
      <c r="AR165" s="242"/>
      <c r="AS165" s="242"/>
      <c r="AT165" s="242"/>
      <c r="AU165" s="242"/>
      <c r="AV165" s="242"/>
      <c r="AW165" s="242"/>
      <c r="AX165" s="242"/>
      <c r="AY165" s="243"/>
      <c r="AZ165" s="243"/>
      <c r="BA165" s="243"/>
      <c r="BB165" s="243"/>
      <c r="BC165" s="243"/>
      <c r="BD165" s="244"/>
      <c r="BE165" s="244"/>
      <c r="BF165" s="244"/>
      <c r="BG165" s="244"/>
      <c r="BH165" s="244"/>
      <c r="BI165" s="244"/>
    </row>
    <row r="166" spans="1:61" s="49" customFormat="1" ht="45" customHeight="1" x14ac:dyDescent="0.45">
      <c r="A166" s="51" t="s">
        <v>315</v>
      </c>
      <c r="B166" s="117" t="s">
        <v>236</v>
      </c>
      <c r="C166" s="55" t="s">
        <v>33</v>
      </c>
      <c r="D166" s="116">
        <v>11.24</v>
      </c>
      <c r="E166" s="40"/>
      <c r="F166" s="47">
        <f t="shared" si="13"/>
        <v>0</v>
      </c>
      <c r="G166" s="72" t="s">
        <v>69</v>
      </c>
      <c r="H166" s="161" t="s">
        <v>401</v>
      </c>
      <c r="I166" s="224" t="s">
        <v>582</v>
      </c>
      <c r="J166" s="209" t="s">
        <v>577</v>
      </c>
      <c r="K166" s="209" t="s">
        <v>594</v>
      </c>
      <c r="L166" s="209"/>
      <c r="M166" s="235"/>
      <c r="N166" s="226"/>
      <c r="O166" s="227"/>
      <c r="P166" s="228"/>
      <c r="Q166" s="229"/>
      <c r="R166" s="229"/>
      <c r="S166" s="229"/>
      <c r="T166" s="229"/>
      <c r="U166" s="229"/>
      <c r="V166" s="229"/>
      <c r="W166" s="229"/>
      <c r="X166" s="229"/>
      <c r="Y166" s="229"/>
      <c r="Z166" s="229"/>
      <c r="AA166" s="229"/>
      <c r="AB166" s="229"/>
      <c r="AC166" s="229"/>
      <c r="AD166" s="229"/>
      <c r="AE166" s="229"/>
      <c r="AF166" s="229"/>
      <c r="AG166" s="229"/>
      <c r="AH166" s="229"/>
      <c r="AI166" s="229"/>
      <c r="AJ166" s="229"/>
      <c r="AK166" s="229"/>
      <c r="AL166" s="229"/>
      <c r="AM166" s="229"/>
      <c r="AN166" s="229"/>
      <c r="AO166" s="229"/>
      <c r="AP166" s="229"/>
      <c r="AQ166" s="229"/>
      <c r="AR166" s="229"/>
      <c r="AS166" s="229"/>
      <c r="AT166" s="229"/>
      <c r="AU166" s="229"/>
      <c r="AV166" s="229"/>
      <c r="AW166" s="229"/>
      <c r="AX166" s="229"/>
      <c r="AY166" s="230"/>
      <c r="AZ166" s="230"/>
      <c r="BA166" s="230"/>
      <c r="BB166" s="230"/>
      <c r="BC166" s="230"/>
      <c r="BD166" s="231"/>
      <c r="BE166" s="231"/>
      <c r="BF166" s="231"/>
      <c r="BG166" s="231"/>
      <c r="BH166" s="231"/>
      <c r="BI166" s="231"/>
    </row>
    <row r="167" spans="1:61" s="49" customFormat="1" ht="76.5" customHeight="1" x14ac:dyDescent="0.45">
      <c r="A167" s="16" t="s">
        <v>316</v>
      </c>
      <c r="B167" s="45" t="s">
        <v>317</v>
      </c>
      <c r="C167" s="87" t="s">
        <v>33</v>
      </c>
      <c r="D167" s="116">
        <v>9</v>
      </c>
      <c r="E167" s="109"/>
      <c r="F167" s="47">
        <f t="shared" si="13"/>
        <v>0</v>
      </c>
      <c r="G167" s="110" t="s">
        <v>69</v>
      </c>
      <c r="H167" s="161" t="s">
        <v>485</v>
      </c>
      <c r="I167" s="224" t="s">
        <v>582</v>
      </c>
      <c r="J167" s="209" t="s">
        <v>577</v>
      </c>
      <c r="K167" s="209" t="s">
        <v>594</v>
      </c>
      <c r="L167" s="209"/>
      <c r="M167" s="235"/>
      <c r="N167" s="226"/>
      <c r="O167" s="227"/>
      <c r="P167" s="228"/>
      <c r="Q167" s="229"/>
      <c r="R167" s="229"/>
      <c r="S167" s="229"/>
      <c r="T167" s="229"/>
      <c r="U167" s="229"/>
      <c r="V167" s="229"/>
      <c r="W167" s="229"/>
      <c r="X167" s="229"/>
      <c r="Y167" s="229"/>
      <c r="Z167" s="229"/>
      <c r="AA167" s="229"/>
      <c r="AB167" s="229"/>
      <c r="AC167" s="229"/>
      <c r="AD167" s="229"/>
      <c r="AE167" s="229"/>
      <c r="AF167" s="229"/>
      <c r="AG167" s="229"/>
      <c r="AH167" s="229"/>
      <c r="AI167" s="229"/>
      <c r="AJ167" s="229"/>
      <c r="AK167" s="229"/>
      <c r="AL167" s="229"/>
      <c r="AM167" s="229"/>
      <c r="AN167" s="229"/>
      <c r="AO167" s="229"/>
      <c r="AP167" s="229"/>
      <c r="AQ167" s="229"/>
      <c r="AR167" s="229"/>
      <c r="AS167" s="229"/>
      <c r="AT167" s="229"/>
      <c r="AU167" s="229"/>
      <c r="AV167" s="229"/>
      <c r="AW167" s="229"/>
      <c r="AX167" s="229"/>
      <c r="AY167" s="230"/>
      <c r="AZ167" s="230"/>
      <c r="BA167" s="230"/>
      <c r="BB167" s="230"/>
      <c r="BC167" s="230"/>
      <c r="BD167" s="231"/>
      <c r="BE167" s="231"/>
      <c r="BF167" s="231"/>
      <c r="BG167" s="231"/>
      <c r="BH167" s="231"/>
      <c r="BI167" s="231"/>
    </row>
    <row r="168" spans="1:61" s="49" customFormat="1" ht="76.5" customHeight="1" x14ac:dyDescent="0.45">
      <c r="A168" s="16" t="s">
        <v>318</v>
      </c>
      <c r="B168" s="117" t="s">
        <v>319</v>
      </c>
      <c r="C168" s="87" t="s">
        <v>33</v>
      </c>
      <c r="D168" s="116">
        <v>89.89</v>
      </c>
      <c r="E168" s="109"/>
      <c r="F168" s="47">
        <f t="shared" si="13"/>
        <v>0</v>
      </c>
      <c r="G168" s="110" t="s">
        <v>69</v>
      </c>
      <c r="H168" s="161" t="s">
        <v>485</v>
      </c>
      <c r="I168" s="224" t="s">
        <v>582</v>
      </c>
      <c r="J168" s="209" t="s">
        <v>577</v>
      </c>
      <c r="K168" s="209" t="s">
        <v>595</v>
      </c>
      <c r="L168" s="209"/>
      <c r="M168" s="274"/>
      <c r="N168" s="275"/>
      <c r="O168" s="276"/>
      <c r="P168" s="241"/>
      <c r="Q168" s="242"/>
      <c r="R168" s="242"/>
      <c r="S168" s="242"/>
      <c r="T168" s="242"/>
      <c r="U168" s="242"/>
      <c r="V168" s="242"/>
      <c r="W168" s="242"/>
      <c r="X168" s="242"/>
      <c r="Y168" s="242"/>
      <c r="Z168" s="242"/>
      <c r="AA168" s="242"/>
      <c r="AB168" s="242"/>
      <c r="AC168" s="242"/>
      <c r="AD168" s="242"/>
      <c r="AE168" s="242"/>
      <c r="AF168" s="242"/>
      <c r="AG168" s="242"/>
      <c r="AH168" s="242"/>
      <c r="AI168" s="242"/>
      <c r="AJ168" s="242"/>
      <c r="AK168" s="242"/>
      <c r="AL168" s="242"/>
      <c r="AM168" s="242"/>
      <c r="AN168" s="242"/>
      <c r="AO168" s="242"/>
      <c r="AP168" s="242"/>
      <c r="AQ168" s="242"/>
      <c r="AR168" s="242"/>
      <c r="AS168" s="242"/>
      <c r="AT168" s="242"/>
      <c r="AU168" s="242"/>
      <c r="AV168" s="242"/>
      <c r="AW168" s="242"/>
      <c r="AX168" s="242"/>
      <c r="AY168" s="243"/>
      <c r="AZ168" s="243"/>
      <c r="BA168" s="243"/>
      <c r="BB168" s="243"/>
      <c r="BC168" s="243"/>
      <c r="BD168" s="244"/>
      <c r="BE168" s="244"/>
      <c r="BF168" s="244"/>
      <c r="BG168" s="244"/>
      <c r="BH168" s="244"/>
      <c r="BI168" s="244"/>
    </row>
    <row r="169" spans="1:61" s="49" customFormat="1" ht="76.5" customHeight="1" x14ac:dyDescent="0.45">
      <c r="A169" s="119" t="s">
        <v>320</v>
      </c>
      <c r="B169" s="117" t="s">
        <v>77</v>
      </c>
      <c r="C169" s="38" t="s">
        <v>33</v>
      </c>
      <c r="D169" s="53">
        <v>100</v>
      </c>
      <c r="E169" s="40"/>
      <c r="F169" s="47">
        <f t="shared" si="13"/>
        <v>0</v>
      </c>
      <c r="G169" s="72" t="s">
        <v>69</v>
      </c>
      <c r="H169" s="43" t="s">
        <v>486</v>
      </c>
      <c r="I169" s="224" t="s">
        <v>567</v>
      </c>
      <c r="J169" s="209" t="s">
        <v>596</v>
      </c>
      <c r="K169" s="209" t="s">
        <v>594</v>
      </c>
      <c r="L169" s="209"/>
      <c r="M169" s="277"/>
      <c r="N169" s="278"/>
      <c r="O169" s="279"/>
      <c r="P169" s="241"/>
      <c r="Q169" s="242"/>
      <c r="R169" s="242"/>
      <c r="S169" s="242"/>
      <c r="T169" s="242"/>
      <c r="U169" s="242"/>
      <c r="V169" s="242"/>
      <c r="W169" s="242"/>
      <c r="X169" s="242"/>
      <c r="Y169" s="242"/>
      <c r="Z169" s="242"/>
      <c r="AA169" s="242"/>
      <c r="AB169" s="242"/>
      <c r="AC169" s="242"/>
      <c r="AD169" s="242"/>
      <c r="AE169" s="242"/>
      <c r="AF169" s="242"/>
      <c r="AG169" s="242"/>
      <c r="AH169" s="242"/>
      <c r="AI169" s="242"/>
      <c r="AJ169" s="242"/>
      <c r="AK169" s="242"/>
      <c r="AL169" s="242"/>
      <c r="AM169" s="242"/>
      <c r="AN169" s="242"/>
      <c r="AO169" s="242"/>
      <c r="AP169" s="242"/>
      <c r="AQ169" s="242"/>
      <c r="AR169" s="242"/>
      <c r="AS169" s="242"/>
      <c r="AT169" s="242"/>
      <c r="AU169" s="242"/>
      <c r="AV169" s="242"/>
      <c r="AW169" s="242"/>
      <c r="AX169" s="242"/>
      <c r="AY169" s="243"/>
      <c r="AZ169" s="243"/>
      <c r="BA169" s="243"/>
      <c r="BB169" s="243"/>
      <c r="BC169" s="243"/>
      <c r="BD169" s="244"/>
      <c r="BE169" s="244"/>
      <c r="BF169" s="244"/>
      <c r="BG169" s="244"/>
      <c r="BH169" s="244"/>
      <c r="BI169" s="244"/>
    </row>
    <row r="170" spans="1:61" s="49" customFormat="1" ht="47.25" x14ac:dyDescent="0.45">
      <c r="A170" s="51" t="s">
        <v>321</v>
      </c>
      <c r="B170" s="117" t="s">
        <v>322</v>
      </c>
      <c r="C170" s="55" t="s">
        <v>33</v>
      </c>
      <c r="D170" s="120">
        <v>400</v>
      </c>
      <c r="E170" s="40"/>
      <c r="F170" s="47">
        <f t="shared" si="13"/>
        <v>0</v>
      </c>
      <c r="G170" s="42"/>
      <c r="H170" s="179" t="s">
        <v>487</v>
      </c>
      <c r="I170" s="224" t="s">
        <v>567</v>
      </c>
      <c r="J170" s="209" t="s">
        <v>579</v>
      </c>
      <c r="K170" s="209" t="s">
        <v>594</v>
      </c>
      <c r="L170" s="209"/>
      <c r="M170" s="235"/>
      <c r="N170" s="226"/>
      <c r="O170" s="227"/>
      <c r="P170" s="241"/>
      <c r="Q170" s="242"/>
      <c r="R170" s="242"/>
      <c r="S170" s="242"/>
      <c r="T170" s="242"/>
      <c r="U170" s="242"/>
      <c r="V170" s="242"/>
      <c r="W170" s="242"/>
      <c r="X170" s="242"/>
      <c r="Y170" s="242"/>
      <c r="Z170" s="242"/>
      <c r="AA170" s="242"/>
      <c r="AB170" s="242"/>
      <c r="AC170" s="242"/>
      <c r="AD170" s="242"/>
      <c r="AE170" s="242"/>
      <c r="AF170" s="242"/>
      <c r="AG170" s="242"/>
      <c r="AH170" s="242"/>
      <c r="AI170" s="242"/>
      <c r="AJ170" s="242"/>
      <c r="AK170" s="242"/>
      <c r="AL170" s="242"/>
      <c r="AM170" s="242"/>
      <c r="AN170" s="242"/>
      <c r="AO170" s="242"/>
      <c r="AP170" s="242"/>
      <c r="AQ170" s="242"/>
      <c r="AR170" s="242"/>
      <c r="AS170" s="242"/>
      <c r="AT170" s="242"/>
      <c r="AU170" s="242"/>
      <c r="AV170" s="242"/>
      <c r="AW170" s="242"/>
      <c r="AX170" s="242"/>
      <c r="AY170" s="243"/>
      <c r="AZ170" s="243"/>
      <c r="BA170" s="243"/>
      <c r="BB170" s="243"/>
      <c r="BC170" s="243"/>
      <c r="BD170" s="244"/>
      <c r="BE170" s="244"/>
      <c r="BF170" s="244"/>
      <c r="BG170" s="244"/>
      <c r="BH170" s="244"/>
      <c r="BI170" s="244"/>
    </row>
    <row r="171" spans="1:61" s="74" customFormat="1" ht="96.75" customHeight="1" x14ac:dyDescent="0.45">
      <c r="A171" s="27" t="s">
        <v>323</v>
      </c>
      <c r="B171" s="45" t="s">
        <v>192</v>
      </c>
      <c r="C171" s="45" t="s">
        <v>33</v>
      </c>
      <c r="D171" s="39" t="s">
        <v>324</v>
      </c>
      <c r="E171" s="73"/>
      <c r="F171" s="47">
        <f>IFERROR(D171*E171, 0)</f>
        <v>0</v>
      </c>
      <c r="G171" s="42">
        <f t="shared" ref="G171:G200" si="14">F171</f>
        <v>0</v>
      </c>
      <c r="H171" s="179" t="s">
        <v>488</v>
      </c>
      <c r="I171" s="224" t="s">
        <v>567</v>
      </c>
      <c r="J171" s="209" t="s">
        <v>589</v>
      </c>
      <c r="K171" s="209" t="s">
        <v>594</v>
      </c>
      <c r="L171" s="209"/>
      <c r="M171" s="274"/>
      <c r="N171" s="275"/>
      <c r="O171" s="276"/>
      <c r="P171" s="241"/>
      <c r="Q171" s="242"/>
      <c r="R171" s="242"/>
      <c r="S171" s="242"/>
      <c r="T171" s="242"/>
      <c r="U171" s="242"/>
      <c r="V171" s="242"/>
      <c r="W171" s="242"/>
      <c r="X171" s="242"/>
      <c r="Y171" s="242"/>
      <c r="Z171" s="242"/>
      <c r="AA171" s="242"/>
      <c r="AB171" s="242"/>
      <c r="AC171" s="242"/>
      <c r="AD171" s="242"/>
      <c r="AE171" s="242"/>
      <c r="AF171" s="242"/>
      <c r="AG171" s="242"/>
      <c r="AH171" s="242"/>
      <c r="AI171" s="242"/>
      <c r="AJ171" s="242"/>
      <c r="AK171" s="242"/>
      <c r="AL171" s="242"/>
      <c r="AM171" s="242"/>
      <c r="AN171" s="242"/>
      <c r="AO171" s="242"/>
      <c r="AP171" s="242"/>
      <c r="AQ171" s="242"/>
      <c r="AR171" s="242"/>
      <c r="AS171" s="242"/>
      <c r="AT171" s="242"/>
      <c r="AU171" s="242"/>
      <c r="AV171" s="242"/>
      <c r="AW171" s="242"/>
      <c r="AX171" s="242"/>
      <c r="AY171" s="243"/>
      <c r="AZ171" s="243"/>
      <c r="BA171" s="243"/>
      <c r="BB171" s="243"/>
      <c r="BC171" s="243"/>
      <c r="BD171" s="244"/>
      <c r="BE171" s="244"/>
      <c r="BF171" s="244"/>
      <c r="BG171" s="244"/>
      <c r="BH171" s="244"/>
      <c r="BI171" s="244"/>
    </row>
    <row r="172" spans="1:61" s="49" customFormat="1" ht="73.5" customHeight="1" x14ac:dyDescent="0.45">
      <c r="A172" s="51" t="s">
        <v>325</v>
      </c>
      <c r="B172" s="121" t="s">
        <v>253</v>
      </c>
      <c r="C172" s="108" t="s">
        <v>33</v>
      </c>
      <c r="D172" s="116">
        <v>78.650000000000006</v>
      </c>
      <c r="E172" s="109"/>
      <c r="F172" s="47">
        <f t="shared" si="13"/>
        <v>0</v>
      </c>
      <c r="G172" s="110">
        <f t="shared" si="14"/>
        <v>0</v>
      </c>
      <c r="H172" s="161" t="s">
        <v>489</v>
      </c>
      <c r="I172" s="224" t="s">
        <v>567</v>
      </c>
      <c r="J172" s="209" t="s">
        <v>568</v>
      </c>
      <c r="K172" s="209" t="s">
        <v>595</v>
      </c>
      <c r="L172" s="209"/>
      <c r="M172" s="280" t="s">
        <v>570</v>
      </c>
      <c r="N172" s="226"/>
      <c r="O172" s="227"/>
      <c r="P172" s="237">
        <v>1</v>
      </c>
      <c r="Q172" s="246"/>
      <c r="R172" s="246"/>
      <c r="S172" s="246"/>
      <c r="T172" s="246"/>
      <c r="U172" s="246"/>
      <c r="V172" s="246"/>
      <c r="W172" s="246"/>
      <c r="X172" s="246"/>
      <c r="Y172" s="246"/>
      <c r="Z172" s="246"/>
      <c r="AA172" s="246"/>
      <c r="AB172" s="246"/>
      <c r="AC172" s="246"/>
      <c r="AD172" s="246"/>
      <c r="AE172" s="246"/>
      <c r="AF172" s="246"/>
      <c r="AG172" s="246"/>
      <c r="AH172" s="246"/>
      <c r="AI172" s="246"/>
      <c r="AJ172" s="246"/>
      <c r="AK172" s="246"/>
      <c r="AL172" s="246"/>
      <c r="AM172" s="246"/>
      <c r="AN172" s="246"/>
      <c r="AO172" s="246"/>
      <c r="AP172" s="246"/>
      <c r="AQ172" s="246"/>
      <c r="AR172" s="246"/>
      <c r="AS172" s="246"/>
      <c r="AT172" s="246"/>
      <c r="AU172" s="246"/>
      <c r="AV172" s="246"/>
      <c r="AW172" s="246"/>
      <c r="AX172" s="246"/>
      <c r="AY172" s="206">
        <v>1</v>
      </c>
      <c r="AZ172" s="206">
        <v>1</v>
      </c>
      <c r="BA172" s="206">
        <v>1</v>
      </c>
      <c r="BB172" s="206">
        <v>1</v>
      </c>
      <c r="BC172" s="206">
        <v>1</v>
      </c>
      <c r="BD172" s="231"/>
      <c r="BE172" s="231"/>
      <c r="BF172" s="231"/>
      <c r="BG172" s="231"/>
      <c r="BH172" s="231"/>
      <c r="BI172" s="231"/>
    </row>
    <row r="173" spans="1:61" s="49" customFormat="1" ht="288.75" x14ac:dyDescent="0.45">
      <c r="A173" s="51" t="s">
        <v>326</v>
      </c>
      <c r="B173" s="117" t="s">
        <v>253</v>
      </c>
      <c r="C173" s="87" t="s">
        <v>33</v>
      </c>
      <c r="D173" s="116">
        <v>150</v>
      </c>
      <c r="E173" s="122"/>
      <c r="F173" s="47">
        <f t="shared" si="13"/>
        <v>0</v>
      </c>
      <c r="G173" s="110">
        <f t="shared" si="14"/>
        <v>0</v>
      </c>
      <c r="H173" s="161" t="s">
        <v>490</v>
      </c>
      <c r="I173" s="224" t="s">
        <v>567</v>
      </c>
      <c r="J173" s="209" t="s">
        <v>571</v>
      </c>
      <c r="K173" s="209" t="s">
        <v>594</v>
      </c>
      <c r="L173" s="209"/>
      <c r="M173" s="280" t="s">
        <v>570</v>
      </c>
      <c r="N173" s="275"/>
      <c r="O173" s="276"/>
      <c r="P173" s="241"/>
      <c r="Q173" s="242"/>
      <c r="R173" s="242"/>
      <c r="S173" s="242"/>
      <c r="T173" s="242"/>
      <c r="U173" s="242"/>
      <c r="V173" s="242"/>
      <c r="W173" s="242"/>
      <c r="X173" s="242"/>
      <c r="Y173" s="242"/>
      <c r="Z173" s="242"/>
      <c r="AA173" s="242"/>
      <c r="AB173" s="242"/>
      <c r="AC173" s="242"/>
      <c r="AD173" s="242"/>
      <c r="AE173" s="242"/>
      <c r="AF173" s="242"/>
      <c r="AG173" s="242"/>
      <c r="AH173" s="242"/>
      <c r="AI173" s="242"/>
      <c r="AJ173" s="242"/>
      <c r="AK173" s="242"/>
      <c r="AL173" s="242"/>
      <c r="AM173" s="242"/>
      <c r="AN173" s="242"/>
      <c r="AO173" s="242"/>
      <c r="AP173" s="242"/>
      <c r="AQ173" s="242"/>
      <c r="AR173" s="242"/>
      <c r="AS173" s="242"/>
      <c r="AT173" s="242"/>
      <c r="AU173" s="242"/>
      <c r="AV173" s="242"/>
      <c r="AW173" s="242"/>
      <c r="AX173" s="242"/>
      <c r="AY173" s="243"/>
      <c r="AZ173" s="243"/>
      <c r="BA173" s="243"/>
      <c r="BB173" s="243"/>
      <c r="BC173" s="243"/>
      <c r="BD173" s="244"/>
      <c r="BE173" s="244"/>
      <c r="BF173" s="244"/>
      <c r="BG173" s="244"/>
      <c r="BH173" s="244"/>
      <c r="BI173" s="244"/>
    </row>
    <row r="174" spans="1:61" s="49" customFormat="1" ht="352.15" customHeight="1" x14ac:dyDescent="0.45">
      <c r="A174" s="51" t="s">
        <v>327</v>
      </c>
      <c r="B174" s="18" t="s">
        <v>328</v>
      </c>
      <c r="C174" s="45" t="s">
        <v>118</v>
      </c>
      <c r="D174" s="123"/>
      <c r="E174" s="122"/>
      <c r="F174" s="47">
        <f t="shared" si="13"/>
        <v>0</v>
      </c>
      <c r="G174" s="110">
        <f t="shared" si="14"/>
        <v>0</v>
      </c>
      <c r="H174" s="161" t="s">
        <v>329</v>
      </c>
      <c r="I174" s="224" t="s">
        <v>582</v>
      </c>
      <c r="J174" s="209" t="s">
        <v>577</v>
      </c>
      <c r="K174" s="209" t="s">
        <v>594</v>
      </c>
      <c r="L174" s="209"/>
      <c r="M174" s="274"/>
      <c r="N174" s="226"/>
      <c r="O174" s="227"/>
      <c r="P174" s="241"/>
      <c r="Q174" s="242"/>
      <c r="R174" s="242"/>
      <c r="S174" s="242"/>
      <c r="T174" s="242"/>
      <c r="U174" s="242"/>
      <c r="V174" s="242"/>
      <c r="W174" s="242"/>
      <c r="X174" s="242"/>
      <c r="Y174" s="242"/>
      <c r="Z174" s="242"/>
      <c r="AA174" s="242"/>
      <c r="AB174" s="242"/>
      <c r="AC174" s="242"/>
      <c r="AD174" s="242"/>
      <c r="AE174" s="242"/>
      <c r="AF174" s="242"/>
      <c r="AG174" s="242"/>
      <c r="AH174" s="242"/>
      <c r="AI174" s="242"/>
      <c r="AJ174" s="242"/>
      <c r="AK174" s="242"/>
      <c r="AL174" s="242"/>
      <c r="AM174" s="242"/>
      <c r="AN174" s="242"/>
      <c r="AO174" s="242"/>
      <c r="AP174" s="242"/>
      <c r="AQ174" s="242"/>
      <c r="AR174" s="242"/>
      <c r="AS174" s="242"/>
      <c r="AT174" s="242"/>
      <c r="AU174" s="242"/>
      <c r="AV174" s="242"/>
      <c r="AW174" s="242"/>
      <c r="AX174" s="242"/>
      <c r="AY174" s="243"/>
      <c r="AZ174" s="243"/>
      <c r="BA174" s="243"/>
      <c r="BB174" s="243"/>
      <c r="BC174" s="243"/>
      <c r="BD174" s="244"/>
      <c r="BE174" s="244"/>
      <c r="BF174" s="244"/>
      <c r="BG174" s="244"/>
      <c r="BH174" s="244"/>
      <c r="BI174" s="244"/>
    </row>
    <row r="175" spans="1:61" s="49" customFormat="1" ht="21.75" customHeight="1" x14ac:dyDescent="0.45">
      <c r="A175" s="312" t="s">
        <v>330</v>
      </c>
      <c r="B175" s="313"/>
      <c r="C175" s="313"/>
      <c r="D175" s="313"/>
      <c r="E175" s="313"/>
      <c r="F175" s="314"/>
      <c r="G175" s="113"/>
      <c r="H175" s="13"/>
      <c r="I175" s="269"/>
      <c r="J175" s="269"/>
      <c r="K175" s="269"/>
      <c r="L175" s="269"/>
      <c r="M175" s="269"/>
      <c r="N175" s="269"/>
      <c r="O175" s="269"/>
      <c r="P175" s="269"/>
      <c r="Q175" s="269"/>
      <c r="R175" s="269"/>
      <c r="S175" s="269"/>
      <c r="T175" s="269"/>
      <c r="U175" s="269"/>
      <c r="V175" s="269"/>
      <c r="W175" s="269"/>
      <c r="X175" s="269"/>
      <c r="Y175" s="269"/>
      <c r="Z175" s="269"/>
      <c r="AA175" s="269"/>
      <c r="AB175" s="269"/>
      <c r="AC175" s="269"/>
      <c r="AD175" s="269"/>
      <c r="AE175" s="269"/>
      <c r="AF175" s="269"/>
      <c r="AG175" s="269"/>
      <c r="AH175" s="269"/>
      <c r="AI175" s="269"/>
      <c r="AJ175" s="269"/>
      <c r="AK175" s="269"/>
      <c r="AL175" s="269"/>
      <c r="AM175" s="269"/>
      <c r="AN175" s="269"/>
      <c r="AO175" s="269"/>
      <c r="AP175" s="269"/>
      <c r="AQ175" s="269"/>
      <c r="AR175" s="269"/>
      <c r="AS175" s="269"/>
      <c r="AT175" s="269"/>
      <c r="AU175" s="269"/>
      <c r="AV175" s="269"/>
      <c r="AW175" s="269"/>
      <c r="AX175" s="269"/>
      <c r="AY175" s="269"/>
      <c r="AZ175" s="269"/>
      <c r="BA175" s="269"/>
      <c r="BB175" s="269"/>
      <c r="BC175" s="269"/>
      <c r="BD175" s="269"/>
      <c r="BE175" s="269"/>
      <c r="BF175" s="269"/>
      <c r="BG175" s="269"/>
      <c r="BH175" s="269"/>
      <c r="BI175" s="269"/>
    </row>
    <row r="176" spans="1:61" s="49" customFormat="1" ht="47.25" x14ac:dyDescent="0.45">
      <c r="A176" s="51" t="s">
        <v>331</v>
      </c>
      <c r="B176" s="117" t="s">
        <v>67</v>
      </c>
      <c r="C176" s="55" t="s">
        <v>33</v>
      </c>
      <c r="D176" s="116">
        <v>116.4</v>
      </c>
      <c r="E176" s="40"/>
      <c r="F176" s="47">
        <f t="shared" si="13"/>
        <v>0</v>
      </c>
      <c r="G176" s="42">
        <f t="shared" si="14"/>
        <v>0</v>
      </c>
      <c r="H176" s="161" t="s">
        <v>491</v>
      </c>
      <c r="I176" s="224" t="s">
        <v>567</v>
      </c>
      <c r="J176" s="209" t="s">
        <v>571</v>
      </c>
      <c r="K176" s="209" t="s">
        <v>594</v>
      </c>
      <c r="L176" s="209"/>
      <c r="M176" s="225" t="s">
        <v>570</v>
      </c>
      <c r="N176" s="278"/>
      <c r="O176" s="279"/>
      <c r="P176" s="241"/>
      <c r="Q176" s="242"/>
      <c r="R176" s="242"/>
      <c r="S176" s="242"/>
      <c r="T176" s="242"/>
      <c r="U176" s="242"/>
      <c r="V176" s="242"/>
      <c r="W176" s="242"/>
      <c r="X176" s="242"/>
      <c r="Y176" s="242"/>
      <c r="Z176" s="242"/>
      <c r="AA176" s="242"/>
      <c r="AB176" s="242"/>
      <c r="AC176" s="242"/>
      <c r="AD176" s="242"/>
      <c r="AE176" s="242"/>
      <c r="AF176" s="242"/>
      <c r="AG176" s="242"/>
      <c r="AH176" s="242"/>
      <c r="AI176" s="242"/>
      <c r="AJ176" s="242"/>
      <c r="AK176" s="242"/>
      <c r="AL176" s="242"/>
      <c r="AM176" s="242"/>
      <c r="AN176" s="242"/>
      <c r="AO176" s="242"/>
      <c r="AP176" s="242"/>
      <c r="AQ176" s="242"/>
      <c r="AR176" s="242"/>
      <c r="AS176" s="242"/>
      <c r="AT176" s="242"/>
      <c r="AU176" s="242"/>
      <c r="AV176" s="242"/>
      <c r="AW176" s="242"/>
      <c r="AX176" s="242"/>
      <c r="AY176" s="243"/>
      <c r="AZ176" s="243"/>
      <c r="BA176" s="243"/>
      <c r="BB176" s="243"/>
      <c r="BC176" s="243"/>
      <c r="BD176" s="244"/>
      <c r="BE176" s="244"/>
      <c r="BF176" s="244"/>
      <c r="BG176" s="244"/>
      <c r="BH176" s="244"/>
      <c r="BI176" s="244"/>
    </row>
    <row r="177" spans="1:61" s="74" customFormat="1" ht="47.25" x14ac:dyDescent="0.45">
      <c r="A177" s="51" t="s">
        <v>332</v>
      </c>
      <c r="B177" s="117" t="s">
        <v>67</v>
      </c>
      <c r="C177" s="55" t="s">
        <v>33</v>
      </c>
      <c r="D177" s="116">
        <v>57.5</v>
      </c>
      <c r="E177" s="73"/>
      <c r="F177" s="47">
        <f t="shared" si="13"/>
        <v>0</v>
      </c>
      <c r="G177" s="42" t="s">
        <v>69</v>
      </c>
      <c r="H177" s="161" t="s">
        <v>333</v>
      </c>
      <c r="I177" s="224" t="s">
        <v>567</v>
      </c>
      <c r="J177" s="209" t="s">
        <v>571</v>
      </c>
      <c r="K177" s="209" t="s">
        <v>594</v>
      </c>
      <c r="L177" s="209"/>
      <c r="M177" s="225" t="s">
        <v>570</v>
      </c>
      <c r="N177" s="278"/>
      <c r="O177" s="279"/>
      <c r="P177" s="241"/>
      <c r="Q177" s="242"/>
      <c r="R177" s="242"/>
      <c r="S177" s="242"/>
      <c r="T177" s="242"/>
      <c r="U177" s="242"/>
      <c r="V177" s="242"/>
      <c r="W177" s="242"/>
      <c r="X177" s="242"/>
      <c r="Y177" s="242"/>
      <c r="Z177" s="242"/>
      <c r="AA177" s="242"/>
      <c r="AB177" s="242"/>
      <c r="AC177" s="242"/>
      <c r="AD177" s="242"/>
      <c r="AE177" s="242"/>
      <c r="AF177" s="242"/>
      <c r="AG177" s="242"/>
      <c r="AH177" s="242"/>
      <c r="AI177" s="242"/>
      <c r="AJ177" s="242"/>
      <c r="AK177" s="242"/>
      <c r="AL177" s="242"/>
      <c r="AM177" s="242"/>
      <c r="AN177" s="242"/>
      <c r="AO177" s="242"/>
      <c r="AP177" s="242"/>
      <c r="AQ177" s="242"/>
      <c r="AR177" s="242"/>
      <c r="AS177" s="242"/>
      <c r="AT177" s="242"/>
      <c r="AU177" s="242"/>
      <c r="AV177" s="242"/>
      <c r="AW177" s="242"/>
      <c r="AX177" s="242"/>
      <c r="AY177" s="243"/>
      <c r="AZ177" s="243"/>
      <c r="BA177" s="243"/>
      <c r="BB177" s="243"/>
      <c r="BC177" s="243"/>
      <c r="BD177" s="244"/>
      <c r="BE177" s="244"/>
      <c r="BF177" s="244"/>
      <c r="BG177" s="244"/>
      <c r="BH177" s="244"/>
      <c r="BI177" s="244"/>
    </row>
    <row r="178" spans="1:61" s="74" customFormat="1" ht="140.25" customHeight="1" x14ac:dyDescent="0.45">
      <c r="A178" s="16" t="s">
        <v>334</v>
      </c>
      <c r="B178" s="117" t="s">
        <v>67</v>
      </c>
      <c r="C178" s="124" t="s">
        <v>33</v>
      </c>
      <c r="D178" s="116">
        <v>116.4</v>
      </c>
      <c r="E178" s="125"/>
      <c r="F178" s="47">
        <f t="shared" si="13"/>
        <v>0</v>
      </c>
      <c r="G178" s="42" t="s">
        <v>69</v>
      </c>
      <c r="H178" s="161" t="s">
        <v>492</v>
      </c>
      <c r="I178" s="224" t="s">
        <v>567</v>
      </c>
      <c r="J178" s="209" t="s">
        <v>578</v>
      </c>
      <c r="K178" s="209" t="s">
        <v>594</v>
      </c>
      <c r="L178" s="209"/>
      <c r="M178" s="235"/>
      <c r="N178" s="226"/>
      <c r="O178" s="227"/>
      <c r="P178" s="228"/>
      <c r="Q178" s="229"/>
      <c r="R178" s="229"/>
      <c r="S178" s="229"/>
      <c r="T178" s="229"/>
      <c r="U178" s="229"/>
      <c r="V178" s="229"/>
      <c r="W178" s="229"/>
      <c r="X178" s="229"/>
      <c r="Y178" s="229"/>
      <c r="Z178" s="229"/>
      <c r="AA178" s="229"/>
      <c r="AB178" s="229"/>
      <c r="AC178" s="229"/>
      <c r="AD178" s="229"/>
      <c r="AE178" s="229"/>
      <c r="AF178" s="229"/>
      <c r="AG178" s="229"/>
      <c r="AH178" s="229"/>
      <c r="AI178" s="229"/>
      <c r="AJ178" s="229"/>
      <c r="AK178" s="229"/>
      <c r="AL178" s="229"/>
      <c r="AM178" s="229"/>
      <c r="AN178" s="229"/>
      <c r="AO178" s="229"/>
      <c r="AP178" s="229"/>
      <c r="AQ178" s="229"/>
      <c r="AR178" s="229"/>
      <c r="AS178" s="229"/>
      <c r="AT178" s="229"/>
      <c r="AU178" s="229"/>
      <c r="AV178" s="229"/>
      <c r="AW178" s="229"/>
      <c r="AX178" s="229"/>
      <c r="AY178" s="230"/>
      <c r="AZ178" s="230"/>
      <c r="BA178" s="230"/>
      <c r="BB178" s="230"/>
      <c r="BC178" s="230"/>
      <c r="BD178" s="231"/>
      <c r="BE178" s="231"/>
      <c r="BF178" s="231"/>
      <c r="BG178" s="231"/>
      <c r="BH178" s="231"/>
      <c r="BI178" s="231"/>
    </row>
    <row r="179" spans="1:61" s="74" customFormat="1" ht="47.25" x14ac:dyDescent="0.45">
      <c r="A179" s="16" t="s">
        <v>335</v>
      </c>
      <c r="B179" s="117" t="s">
        <v>67</v>
      </c>
      <c r="C179" s="55" t="s">
        <v>33</v>
      </c>
      <c r="D179" s="116">
        <v>57.5</v>
      </c>
      <c r="E179" s="73"/>
      <c r="F179" s="47">
        <f t="shared" si="13"/>
        <v>0</v>
      </c>
      <c r="G179" s="42" t="s">
        <v>69</v>
      </c>
      <c r="H179" s="161" t="s">
        <v>333</v>
      </c>
      <c r="I179" s="224" t="s">
        <v>567</v>
      </c>
      <c r="J179" s="209" t="s">
        <v>578</v>
      </c>
      <c r="K179" s="209" t="s">
        <v>594</v>
      </c>
      <c r="L179" s="209"/>
      <c r="M179" s="277"/>
      <c r="N179" s="278"/>
      <c r="O179" s="279"/>
      <c r="P179" s="241"/>
      <c r="Q179" s="242"/>
      <c r="R179" s="242"/>
      <c r="S179" s="242"/>
      <c r="T179" s="242"/>
      <c r="U179" s="242"/>
      <c r="V179" s="242"/>
      <c r="W179" s="242"/>
      <c r="X179" s="242"/>
      <c r="Y179" s="242"/>
      <c r="Z179" s="242"/>
      <c r="AA179" s="242"/>
      <c r="AB179" s="242"/>
      <c r="AC179" s="242"/>
      <c r="AD179" s="242"/>
      <c r="AE179" s="242"/>
      <c r="AF179" s="242"/>
      <c r="AG179" s="242"/>
      <c r="AH179" s="242"/>
      <c r="AI179" s="242"/>
      <c r="AJ179" s="242"/>
      <c r="AK179" s="242"/>
      <c r="AL179" s="242"/>
      <c r="AM179" s="242"/>
      <c r="AN179" s="242"/>
      <c r="AO179" s="242"/>
      <c r="AP179" s="242"/>
      <c r="AQ179" s="242"/>
      <c r="AR179" s="242"/>
      <c r="AS179" s="242"/>
      <c r="AT179" s="242"/>
      <c r="AU179" s="242"/>
      <c r="AV179" s="242"/>
      <c r="AW179" s="242"/>
      <c r="AX179" s="242"/>
      <c r="AY179" s="243"/>
      <c r="AZ179" s="243"/>
      <c r="BA179" s="243"/>
      <c r="BB179" s="243"/>
      <c r="BC179" s="243"/>
      <c r="BD179" s="244"/>
      <c r="BE179" s="244"/>
      <c r="BF179" s="244"/>
      <c r="BG179" s="244"/>
      <c r="BH179" s="244"/>
      <c r="BI179" s="244"/>
    </row>
    <row r="180" spans="1:61" s="63" customFormat="1" ht="65.650000000000006" x14ac:dyDescent="0.45">
      <c r="A180" s="16" t="s">
        <v>336</v>
      </c>
      <c r="B180" s="118" t="s">
        <v>59</v>
      </c>
      <c r="C180" s="87" t="s">
        <v>33</v>
      </c>
      <c r="D180" s="116">
        <v>11.24</v>
      </c>
      <c r="E180" s="109"/>
      <c r="F180" s="47">
        <f t="shared" si="13"/>
        <v>0</v>
      </c>
      <c r="G180" s="126">
        <f t="shared" si="14"/>
        <v>0</v>
      </c>
      <c r="H180" s="161" t="s">
        <v>493</v>
      </c>
      <c r="I180" s="224" t="s">
        <v>567</v>
      </c>
      <c r="J180" s="209" t="s">
        <v>568</v>
      </c>
      <c r="K180" s="209" t="s">
        <v>594</v>
      </c>
      <c r="L180" s="209"/>
      <c r="M180" s="280" t="s">
        <v>570</v>
      </c>
      <c r="N180" s="278"/>
      <c r="O180" s="279"/>
      <c r="P180" s="241"/>
      <c r="Q180" s="242"/>
      <c r="R180" s="242"/>
      <c r="S180" s="242"/>
      <c r="T180" s="242"/>
      <c r="U180" s="242"/>
      <c r="V180" s="242"/>
      <c r="W180" s="242"/>
      <c r="X180" s="242"/>
      <c r="Y180" s="242"/>
      <c r="Z180" s="242"/>
      <c r="AA180" s="242"/>
      <c r="AB180" s="242"/>
      <c r="AC180" s="242"/>
      <c r="AD180" s="242"/>
      <c r="AE180" s="242"/>
      <c r="AF180" s="242"/>
      <c r="AG180" s="242"/>
      <c r="AH180" s="242"/>
      <c r="AI180" s="242"/>
      <c r="AJ180" s="242"/>
      <c r="AK180" s="242"/>
      <c r="AL180" s="242"/>
      <c r="AM180" s="242"/>
      <c r="AN180" s="242"/>
      <c r="AO180" s="242"/>
      <c r="AP180" s="242"/>
      <c r="AQ180" s="242"/>
      <c r="AR180" s="242"/>
      <c r="AS180" s="242"/>
      <c r="AT180" s="242"/>
      <c r="AU180" s="242"/>
      <c r="AV180" s="242"/>
      <c r="AW180" s="242"/>
      <c r="AX180" s="242"/>
      <c r="AY180" s="243"/>
      <c r="AZ180" s="243"/>
      <c r="BA180" s="243"/>
      <c r="BB180" s="243"/>
      <c r="BC180" s="243"/>
      <c r="BD180" s="244"/>
      <c r="BE180" s="244"/>
      <c r="BF180" s="244"/>
      <c r="BG180" s="244"/>
      <c r="BH180" s="244"/>
      <c r="BI180" s="244"/>
    </row>
    <row r="181" spans="1:61" s="63" customFormat="1" ht="25.5" customHeight="1" x14ac:dyDescent="0.45">
      <c r="A181" s="312" t="s">
        <v>337</v>
      </c>
      <c r="B181" s="313"/>
      <c r="C181" s="313"/>
      <c r="D181" s="313"/>
      <c r="E181" s="313"/>
      <c r="F181" s="314"/>
      <c r="G181" s="112"/>
      <c r="H181" s="127"/>
      <c r="I181" s="269"/>
      <c r="J181" s="269"/>
      <c r="K181" s="269"/>
      <c r="L181" s="269"/>
      <c r="M181" s="269"/>
      <c r="N181" s="269"/>
      <c r="O181" s="269"/>
      <c r="P181" s="269"/>
      <c r="Q181" s="269"/>
      <c r="R181" s="269"/>
      <c r="S181" s="269"/>
      <c r="T181" s="269"/>
      <c r="U181" s="269"/>
      <c r="V181" s="269"/>
      <c r="W181" s="269"/>
      <c r="X181" s="269"/>
      <c r="Y181" s="269"/>
      <c r="Z181" s="269"/>
      <c r="AA181" s="269"/>
      <c r="AB181" s="269"/>
      <c r="AC181" s="269"/>
      <c r="AD181" s="269"/>
      <c r="AE181" s="269"/>
      <c r="AF181" s="269"/>
      <c r="AG181" s="269"/>
      <c r="AH181" s="269"/>
      <c r="AI181" s="269"/>
      <c r="AJ181" s="269"/>
      <c r="AK181" s="269"/>
      <c r="AL181" s="269"/>
      <c r="AM181" s="269"/>
      <c r="AN181" s="269"/>
      <c r="AO181" s="269"/>
      <c r="AP181" s="269"/>
      <c r="AQ181" s="269"/>
      <c r="AR181" s="269"/>
      <c r="AS181" s="269"/>
      <c r="AT181" s="269"/>
      <c r="AU181" s="269"/>
      <c r="AV181" s="269"/>
      <c r="AW181" s="269"/>
      <c r="AX181" s="269"/>
      <c r="AY181" s="269"/>
      <c r="AZ181" s="269"/>
      <c r="BA181" s="269"/>
      <c r="BB181" s="269"/>
      <c r="BC181" s="269"/>
      <c r="BD181" s="269"/>
      <c r="BE181" s="269"/>
      <c r="BF181" s="269"/>
      <c r="BG181" s="269"/>
      <c r="BH181" s="269"/>
      <c r="BI181" s="269"/>
    </row>
    <row r="182" spans="1:61" s="128" customFormat="1" ht="39.4" x14ac:dyDescent="0.45">
      <c r="A182" s="16" t="s">
        <v>338</v>
      </c>
      <c r="B182" s="117" t="s">
        <v>59</v>
      </c>
      <c r="C182" s="55" t="s">
        <v>33</v>
      </c>
      <c r="D182" s="116">
        <v>2000</v>
      </c>
      <c r="E182" s="40"/>
      <c r="F182" s="47">
        <f t="shared" si="13"/>
        <v>0</v>
      </c>
      <c r="G182" s="42">
        <f t="shared" si="14"/>
        <v>0</v>
      </c>
      <c r="H182" s="161" t="s">
        <v>339</v>
      </c>
      <c r="I182" s="224" t="s">
        <v>567</v>
      </c>
      <c r="J182" s="209" t="s">
        <v>568</v>
      </c>
      <c r="K182" s="209" t="s">
        <v>595</v>
      </c>
      <c r="L182" s="209"/>
      <c r="M182" s="225" t="s">
        <v>570</v>
      </c>
      <c r="N182" s="278"/>
      <c r="O182" s="279"/>
      <c r="P182" s="241"/>
      <c r="Q182" s="242"/>
      <c r="R182" s="242"/>
      <c r="S182" s="242"/>
      <c r="T182" s="242"/>
      <c r="U182" s="242"/>
      <c r="V182" s="242"/>
      <c r="W182" s="242"/>
      <c r="X182" s="242"/>
      <c r="Y182" s="242"/>
      <c r="Z182" s="242"/>
      <c r="AA182" s="242"/>
      <c r="AB182" s="242"/>
      <c r="AC182" s="242"/>
      <c r="AD182" s="242"/>
      <c r="AE182" s="242"/>
      <c r="AF182" s="242"/>
      <c r="AG182" s="242"/>
      <c r="AH182" s="242"/>
      <c r="AI182" s="242"/>
      <c r="AJ182" s="242"/>
      <c r="AK182" s="242"/>
      <c r="AL182" s="242"/>
      <c r="AM182" s="242"/>
      <c r="AN182" s="242"/>
      <c r="AO182" s="242"/>
      <c r="AP182" s="242"/>
      <c r="AQ182" s="242"/>
      <c r="AR182" s="242"/>
      <c r="AS182" s="242"/>
      <c r="AT182" s="242"/>
      <c r="AU182" s="242"/>
      <c r="AV182" s="242"/>
      <c r="AW182" s="242"/>
      <c r="AX182" s="242"/>
      <c r="AY182" s="243"/>
      <c r="AZ182" s="243"/>
      <c r="BA182" s="243"/>
      <c r="BB182" s="243"/>
      <c r="BC182" s="243"/>
      <c r="BD182" s="244"/>
      <c r="BE182" s="244"/>
      <c r="BF182" s="244"/>
      <c r="BG182" s="244"/>
      <c r="BH182" s="244"/>
      <c r="BI182" s="244"/>
    </row>
    <row r="183" spans="1:61" s="128" customFormat="1" ht="39.4" x14ac:dyDescent="0.45">
      <c r="A183" s="16" t="s">
        <v>340</v>
      </c>
      <c r="B183" s="117" t="s">
        <v>236</v>
      </c>
      <c r="C183" s="55" t="s">
        <v>33</v>
      </c>
      <c r="D183" s="129">
        <v>232.8</v>
      </c>
      <c r="E183" s="40"/>
      <c r="F183" s="47">
        <f t="shared" si="13"/>
        <v>0</v>
      </c>
      <c r="G183" s="42" t="s">
        <v>69</v>
      </c>
      <c r="H183" s="161" t="s">
        <v>494</v>
      </c>
      <c r="I183" s="224" t="s">
        <v>582</v>
      </c>
      <c r="J183" s="209" t="s">
        <v>577</v>
      </c>
      <c r="K183" s="209" t="s">
        <v>595</v>
      </c>
      <c r="L183" s="209"/>
      <c r="M183" s="277"/>
      <c r="N183" s="278"/>
      <c r="O183" s="279"/>
      <c r="P183" s="241"/>
      <c r="Q183" s="242"/>
      <c r="R183" s="242"/>
      <c r="S183" s="242"/>
      <c r="T183" s="242"/>
      <c r="U183" s="242"/>
      <c r="V183" s="242"/>
      <c r="W183" s="242"/>
      <c r="X183" s="242"/>
      <c r="Y183" s="242"/>
      <c r="Z183" s="242"/>
      <c r="AA183" s="242"/>
      <c r="AB183" s="242"/>
      <c r="AC183" s="242"/>
      <c r="AD183" s="242"/>
      <c r="AE183" s="242"/>
      <c r="AF183" s="242"/>
      <c r="AG183" s="242"/>
      <c r="AH183" s="242"/>
      <c r="AI183" s="242"/>
      <c r="AJ183" s="242"/>
      <c r="AK183" s="242"/>
      <c r="AL183" s="242"/>
      <c r="AM183" s="242"/>
      <c r="AN183" s="242"/>
      <c r="AO183" s="242"/>
      <c r="AP183" s="242"/>
      <c r="AQ183" s="242"/>
      <c r="AR183" s="242"/>
      <c r="AS183" s="242"/>
      <c r="AT183" s="242"/>
      <c r="AU183" s="242"/>
      <c r="AV183" s="242"/>
      <c r="AW183" s="242"/>
      <c r="AX183" s="242"/>
      <c r="AY183" s="243"/>
      <c r="AZ183" s="243"/>
      <c r="BA183" s="243"/>
      <c r="BB183" s="243"/>
      <c r="BC183" s="243"/>
      <c r="BD183" s="244"/>
      <c r="BE183" s="244"/>
      <c r="BF183" s="244"/>
      <c r="BG183" s="244"/>
      <c r="BH183" s="244"/>
      <c r="BI183" s="244"/>
    </row>
    <row r="184" spans="1:61" s="128" customFormat="1" ht="65.650000000000006" x14ac:dyDescent="0.45">
      <c r="A184" s="16" t="s">
        <v>341</v>
      </c>
      <c r="B184" s="117" t="s">
        <v>236</v>
      </c>
      <c r="C184" s="55" t="s">
        <v>33</v>
      </c>
      <c r="D184" s="129">
        <v>300</v>
      </c>
      <c r="E184" s="40"/>
      <c r="F184" s="47">
        <f t="shared" si="13"/>
        <v>0</v>
      </c>
      <c r="G184" s="42" t="s">
        <v>69</v>
      </c>
      <c r="H184" s="161" t="s">
        <v>495</v>
      </c>
      <c r="I184" s="224" t="s">
        <v>582</v>
      </c>
      <c r="J184" s="209" t="s">
        <v>577</v>
      </c>
      <c r="K184" s="209" t="s">
        <v>595</v>
      </c>
      <c r="L184" s="209"/>
      <c r="M184" s="235"/>
      <c r="N184" s="226"/>
      <c r="O184" s="227"/>
      <c r="P184" s="237">
        <v>1</v>
      </c>
      <c r="Q184" s="246"/>
      <c r="R184" s="246"/>
      <c r="S184" s="246"/>
      <c r="T184" s="246"/>
      <c r="U184" s="246"/>
      <c r="V184" s="246"/>
      <c r="W184" s="246"/>
      <c r="X184" s="246"/>
      <c r="Y184" s="246"/>
      <c r="Z184" s="246"/>
      <c r="AA184" s="246"/>
      <c r="AB184" s="246"/>
      <c r="AC184" s="246"/>
      <c r="AD184" s="246"/>
      <c r="AE184" s="246"/>
      <c r="AF184" s="246"/>
      <c r="AG184" s="246"/>
      <c r="AH184" s="246"/>
      <c r="AI184" s="246"/>
      <c r="AJ184" s="246"/>
      <c r="AK184" s="246"/>
      <c r="AL184" s="246"/>
      <c r="AM184" s="246"/>
      <c r="AN184" s="246"/>
      <c r="AO184" s="246"/>
      <c r="AP184" s="246"/>
      <c r="AQ184" s="246"/>
      <c r="AR184" s="246"/>
      <c r="AS184" s="246"/>
      <c r="AT184" s="246"/>
      <c r="AU184" s="246"/>
      <c r="AV184" s="246"/>
      <c r="AW184" s="246"/>
      <c r="AX184" s="246"/>
      <c r="AY184" s="206">
        <v>1</v>
      </c>
      <c r="AZ184" s="206">
        <v>1</v>
      </c>
      <c r="BA184" s="206">
        <v>1</v>
      </c>
      <c r="BB184" s="206">
        <v>1</v>
      </c>
      <c r="BC184" s="206">
        <v>1</v>
      </c>
      <c r="BD184" s="231"/>
      <c r="BE184" s="231"/>
      <c r="BF184" s="231"/>
      <c r="BG184" s="231"/>
      <c r="BH184" s="231"/>
      <c r="BI184" s="231"/>
    </row>
    <row r="185" spans="1:61" s="128" customFormat="1" ht="52.5" x14ac:dyDescent="0.45">
      <c r="A185" s="16" t="s">
        <v>342</v>
      </c>
      <c r="B185" s="117" t="s">
        <v>343</v>
      </c>
      <c r="C185" s="55" t="s">
        <v>33</v>
      </c>
      <c r="D185" s="116">
        <v>200</v>
      </c>
      <c r="E185" s="40"/>
      <c r="F185" s="47">
        <f t="shared" si="13"/>
        <v>0</v>
      </c>
      <c r="G185" s="42" t="s">
        <v>69</v>
      </c>
      <c r="H185" s="161" t="s">
        <v>496</v>
      </c>
      <c r="I185" s="224" t="s">
        <v>582</v>
      </c>
      <c r="J185" s="209" t="s">
        <v>577</v>
      </c>
      <c r="K185" s="209" t="s">
        <v>595</v>
      </c>
      <c r="L185" s="209"/>
      <c r="M185" s="235"/>
      <c r="N185" s="226"/>
      <c r="O185" s="227"/>
      <c r="P185" s="241"/>
      <c r="Q185" s="242"/>
      <c r="R185" s="242"/>
      <c r="S185" s="242"/>
      <c r="T185" s="242"/>
      <c r="U185" s="242"/>
      <c r="V185" s="242"/>
      <c r="W185" s="242"/>
      <c r="X185" s="242"/>
      <c r="Y185" s="242"/>
      <c r="Z185" s="242"/>
      <c r="AA185" s="242"/>
      <c r="AB185" s="242"/>
      <c r="AC185" s="242"/>
      <c r="AD185" s="242"/>
      <c r="AE185" s="242"/>
      <c r="AF185" s="242"/>
      <c r="AG185" s="242"/>
      <c r="AH185" s="242"/>
      <c r="AI185" s="242"/>
      <c r="AJ185" s="242"/>
      <c r="AK185" s="242"/>
      <c r="AL185" s="242"/>
      <c r="AM185" s="242"/>
      <c r="AN185" s="242"/>
      <c r="AO185" s="242"/>
      <c r="AP185" s="242"/>
      <c r="AQ185" s="242"/>
      <c r="AR185" s="242"/>
      <c r="AS185" s="242"/>
      <c r="AT185" s="242"/>
      <c r="AU185" s="242"/>
      <c r="AV185" s="242"/>
      <c r="AW185" s="242"/>
      <c r="AX185" s="242"/>
      <c r="AY185" s="243"/>
      <c r="AZ185" s="243"/>
      <c r="BA185" s="243"/>
      <c r="BB185" s="243"/>
      <c r="BC185" s="243"/>
      <c r="BD185" s="244"/>
      <c r="BE185" s="244"/>
      <c r="BF185" s="244"/>
      <c r="BG185" s="244"/>
      <c r="BH185" s="244"/>
      <c r="BI185" s="244"/>
    </row>
    <row r="186" spans="1:61" s="128" customFormat="1" ht="28.5" x14ac:dyDescent="0.45">
      <c r="A186" s="16" t="s">
        <v>344</v>
      </c>
      <c r="B186" s="117" t="s">
        <v>59</v>
      </c>
      <c r="C186" s="55" t="s">
        <v>33</v>
      </c>
      <c r="D186" s="116">
        <v>210</v>
      </c>
      <c r="E186" s="40"/>
      <c r="F186" s="47">
        <f t="shared" si="13"/>
        <v>0</v>
      </c>
      <c r="G186" s="42">
        <f t="shared" si="14"/>
        <v>0</v>
      </c>
      <c r="H186" s="161"/>
      <c r="I186" s="224" t="s">
        <v>567</v>
      </c>
      <c r="J186" s="209" t="s">
        <v>597</v>
      </c>
      <c r="K186" s="209" t="s">
        <v>595</v>
      </c>
      <c r="L186" s="209"/>
      <c r="M186" s="225" t="s">
        <v>570</v>
      </c>
      <c r="N186" s="226"/>
      <c r="O186" s="227"/>
      <c r="P186" s="228"/>
      <c r="Q186" s="229"/>
      <c r="R186" s="229"/>
      <c r="S186" s="229"/>
      <c r="T186" s="229"/>
      <c r="U186" s="229"/>
      <c r="V186" s="229"/>
      <c r="W186" s="229"/>
      <c r="X186" s="229"/>
      <c r="Y186" s="229"/>
      <c r="Z186" s="229"/>
      <c r="AA186" s="229"/>
      <c r="AB186" s="229"/>
      <c r="AC186" s="229"/>
      <c r="AD186" s="229"/>
      <c r="AE186" s="229"/>
      <c r="AF186" s="229"/>
      <c r="AG186" s="229"/>
      <c r="AH186" s="229"/>
      <c r="AI186" s="229"/>
      <c r="AJ186" s="229"/>
      <c r="AK186" s="229"/>
      <c r="AL186" s="229"/>
      <c r="AM186" s="229"/>
      <c r="AN186" s="229"/>
      <c r="AO186" s="229"/>
      <c r="AP186" s="229"/>
      <c r="AQ186" s="229"/>
      <c r="AR186" s="229"/>
      <c r="AS186" s="229"/>
      <c r="AT186" s="229"/>
      <c r="AU186" s="229"/>
      <c r="AV186" s="229"/>
      <c r="AW186" s="229"/>
      <c r="AX186" s="229"/>
      <c r="AY186" s="230"/>
      <c r="AZ186" s="230"/>
      <c r="BA186" s="230"/>
      <c r="BB186" s="230"/>
      <c r="BC186" s="230"/>
      <c r="BD186" s="231"/>
      <c r="BE186" s="231"/>
      <c r="BF186" s="231"/>
      <c r="BG186" s="231"/>
      <c r="BH186" s="231"/>
      <c r="BI186" s="231"/>
    </row>
    <row r="187" spans="1:61" s="63" customFormat="1" ht="39.4" x14ac:dyDescent="0.45">
      <c r="A187" s="16" t="s">
        <v>345</v>
      </c>
      <c r="B187" s="117" t="s">
        <v>236</v>
      </c>
      <c r="C187" s="55" t="s">
        <v>33</v>
      </c>
      <c r="D187" s="129">
        <v>500</v>
      </c>
      <c r="E187" s="40"/>
      <c r="F187" s="47">
        <f t="shared" si="13"/>
        <v>0</v>
      </c>
      <c r="G187" s="42" t="s">
        <v>69</v>
      </c>
      <c r="H187" s="161" t="s">
        <v>497</v>
      </c>
      <c r="I187" s="224" t="s">
        <v>582</v>
      </c>
      <c r="J187" s="209" t="s">
        <v>577</v>
      </c>
      <c r="K187" s="209" t="s">
        <v>595</v>
      </c>
      <c r="L187" s="209"/>
      <c r="M187" s="235"/>
      <c r="N187" s="226"/>
      <c r="O187" s="227"/>
      <c r="P187" s="228"/>
      <c r="Q187" s="229"/>
      <c r="R187" s="229"/>
      <c r="S187" s="229"/>
      <c r="T187" s="229"/>
      <c r="U187" s="229"/>
      <c r="V187" s="229"/>
      <c r="W187" s="229"/>
      <c r="X187" s="229"/>
      <c r="Y187" s="229"/>
      <c r="Z187" s="229"/>
      <c r="AA187" s="229"/>
      <c r="AB187" s="229"/>
      <c r="AC187" s="229"/>
      <c r="AD187" s="229"/>
      <c r="AE187" s="229"/>
      <c r="AF187" s="229"/>
      <c r="AG187" s="229"/>
      <c r="AH187" s="229"/>
      <c r="AI187" s="229"/>
      <c r="AJ187" s="229"/>
      <c r="AK187" s="229"/>
      <c r="AL187" s="229"/>
      <c r="AM187" s="229"/>
      <c r="AN187" s="229"/>
      <c r="AO187" s="229"/>
      <c r="AP187" s="229"/>
      <c r="AQ187" s="229"/>
      <c r="AR187" s="229"/>
      <c r="AS187" s="229"/>
      <c r="AT187" s="229"/>
      <c r="AU187" s="229"/>
      <c r="AV187" s="229"/>
      <c r="AW187" s="229"/>
      <c r="AX187" s="229"/>
      <c r="AY187" s="230"/>
      <c r="AZ187" s="230"/>
      <c r="BA187" s="230"/>
      <c r="BB187" s="230"/>
      <c r="BC187" s="230"/>
      <c r="BD187" s="231"/>
      <c r="BE187" s="231"/>
      <c r="BF187" s="231"/>
      <c r="BG187" s="231"/>
      <c r="BH187" s="231"/>
      <c r="BI187" s="231"/>
    </row>
    <row r="188" spans="1:61" s="63" customFormat="1" ht="39.4" x14ac:dyDescent="0.45">
      <c r="A188" s="312" t="s">
        <v>346</v>
      </c>
      <c r="B188" s="313"/>
      <c r="C188" s="313"/>
      <c r="D188" s="313"/>
      <c r="E188" s="313"/>
      <c r="F188" s="314"/>
      <c r="G188" s="112"/>
      <c r="H188" s="161" t="s">
        <v>393</v>
      </c>
      <c r="I188" s="269"/>
      <c r="J188" s="269"/>
      <c r="K188" s="269"/>
      <c r="L188" s="269"/>
      <c r="M188" s="269"/>
      <c r="N188" s="269"/>
      <c r="O188" s="269"/>
      <c r="P188" s="269"/>
      <c r="Q188" s="269"/>
      <c r="R188" s="269"/>
      <c r="S188" s="269"/>
      <c r="T188" s="269"/>
      <c r="U188" s="269"/>
      <c r="V188" s="269"/>
      <c r="W188" s="269"/>
      <c r="X188" s="269"/>
      <c r="Y188" s="269"/>
      <c r="Z188" s="269"/>
      <c r="AA188" s="269"/>
      <c r="AB188" s="269"/>
      <c r="AC188" s="269"/>
      <c r="AD188" s="269"/>
      <c r="AE188" s="269"/>
      <c r="AF188" s="269"/>
      <c r="AG188" s="269"/>
      <c r="AH188" s="269"/>
      <c r="AI188" s="269"/>
      <c r="AJ188" s="269"/>
      <c r="AK188" s="269"/>
      <c r="AL188" s="269"/>
      <c r="AM188" s="269"/>
      <c r="AN188" s="269"/>
      <c r="AO188" s="269"/>
      <c r="AP188" s="269"/>
      <c r="AQ188" s="269"/>
      <c r="AR188" s="269"/>
      <c r="AS188" s="269"/>
      <c r="AT188" s="269"/>
      <c r="AU188" s="269"/>
      <c r="AV188" s="269"/>
      <c r="AW188" s="269"/>
      <c r="AX188" s="269"/>
      <c r="AY188" s="269"/>
      <c r="AZ188" s="269"/>
      <c r="BA188" s="269"/>
      <c r="BB188" s="269"/>
      <c r="BC188" s="269"/>
      <c r="BD188" s="269"/>
      <c r="BE188" s="269"/>
      <c r="BF188" s="269"/>
      <c r="BG188" s="269"/>
      <c r="BH188" s="269"/>
      <c r="BI188" s="269"/>
    </row>
    <row r="189" spans="1:61" s="63" customFormat="1" ht="72.75" customHeight="1" x14ac:dyDescent="0.45">
      <c r="A189" s="75" t="s">
        <v>347</v>
      </c>
      <c r="B189" s="76" t="s">
        <v>348</v>
      </c>
      <c r="C189" s="76" t="s">
        <v>33</v>
      </c>
      <c r="D189" s="60">
        <v>1500</v>
      </c>
      <c r="E189" s="130"/>
      <c r="F189" s="53">
        <f t="shared" si="13"/>
        <v>0</v>
      </c>
      <c r="G189" s="57">
        <f t="shared" si="14"/>
        <v>0</v>
      </c>
      <c r="H189" s="179" t="s">
        <v>349</v>
      </c>
      <c r="I189" s="224" t="s">
        <v>567</v>
      </c>
      <c r="J189" s="209" t="s">
        <v>568</v>
      </c>
      <c r="K189" s="209" t="s">
        <v>585</v>
      </c>
      <c r="L189" s="209"/>
      <c r="M189" s="225" t="s">
        <v>570</v>
      </c>
      <c r="N189" s="226"/>
      <c r="O189" s="227"/>
      <c r="P189" s="239"/>
      <c r="Q189" s="238"/>
      <c r="R189" s="238"/>
      <c r="S189" s="238"/>
      <c r="T189" s="238"/>
      <c r="U189" s="238"/>
      <c r="V189" s="238"/>
      <c r="W189" s="238"/>
      <c r="X189" s="238"/>
      <c r="Y189" s="238"/>
      <c r="Z189" s="238"/>
      <c r="AA189" s="238"/>
      <c r="AB189" s="238"/>
      <c r="AC189" s="238"/>
      <c r="AD189" s="238"/>
      <c r="AE189" s="238"/>
      <c r="AF189" s="238"/>
      <c r="AG189" s="238"/>
      <c r="AH189" s="238"/>
      <c r="AI189" s="238"/>
      <c r="AJ189" s="238"/>
      <c r="AK189" s="237">
        <v>1</v>
      </c>
      <c r="AL189" s="237">
        <v>1</v>
      </c>
      <c r="AM189" s="237">
        <v>1</v>
      </c>
      <c r="AN189" s="237">
        <v>1</v>
      </c>
      <c r="AO189" s="237">
        <v>1</v>
      </c>
      <c r="AP189" s="237">
        <v>1</v>
      </c>
      <c r="AQ189" s="237">
        <v>1</v>
      </c>
      <c r="AR189" s="237">
        <v>1</v>
      </c>
      <c r="AS189" s="237">
        <v>1</v>
      </c>
      <c r="AT189" s="237">
        <v>1</v>
      </c>
      <c r="AU189" s="237">
        <v>1</v>
      </c>
      <c r="AV189" s="237">
        <v>1</v>
      </c>
      <c r="AW189" s="237">
        <v>1</v>
      </c>
      <c r="AX189" s="237">
        <v>1</v>
      </c>
      <c r="AY189" s="237">
        <v>1</v>
      </c>
      <c r="AZ189" s="237">
        <v>1</v>
      </c>
      <c r="BA189" s="237">
        <v>1</v>
      </c>
      <c r="BB189" s="237">
        <v>1</v>
      </c>
      <c r="BC189" s="237">
        <v>1</v>
      </c>
      <c r="BD189" s="231"/>
      <c r="BE189" s="231"/>
      <c r="BF189" s="231"/>
      <c r="BG189" s="231"/>
      <c r="BH189" s="231"/>
      <c r="BI189" s="231"/>
    </row>
    <row r="190" spans="1:61" s="128" customFormat="1" ht="72" customHeight="1" x14ac:dyDescent="0.45">
      <c r="A190" s="75" t="s">
        <v>350</v>
      </c>
      <c r="B190" s="76" t="s">
        <v>351</v>
      </c>
      <c r="C190" s="76" t="s">
        <v>33</v>
      </c>
      <c r="D190" s="60">
        <v>5</v>
      </c>
      <c r="E190" s="66"/>
      <c r="F190" s="53">
        <f t="shared" si="13"/>
        <v>0</v>
      </c>
      <c r="G190" s="57">
        <f t="shared" si="14"/>
        <v>0</v>
      </c>
      <c r="H190" s="161" t="s">
        <v>498</v>
      </c>
      <c r="I190" s="224" t="s">
        <v>582</v>
      </c>
      <c r="J190" s="209" t="s">
        <v>577</v>
      </c>
      <c r="K190" s="209" t="s">
        <v>585</v>
      </c>
      <c r="L190" s="209"/>
      <c r="M190" s="225"/>
      <c r="N190" s="226"/>
      <c r="O190" s="227"/>
      <c r="P190" s="228"/>
      <c r="Q190" s="229"/>
      <c r="R190" s="229"/>
      <c r="S190" s="229"/>
      <c r="T190" s="229"/>
      <c r="U190" s="229"/>
      <c r="V190" s="229"/>
      <c r="W190" s="229"/>
      <c r="X190" s="229"/>
      <c r="Y190" s="229"/>
      <c r="Z190" s="229"/>
      <c r="AA190" s="229"/>
      <c r="AB190" s="229"/>
      <c r="AC190" s="229"/>
      <c r="AD190" s="229"/>
      <c r="AE190" s="229"/>
      <c r="AF190" s="229"/>
      <c r="AG190" s="229"/>
      <c r="AH190" s="229"/>
      <c r="AI190" s="229"/>
      <c r="AJ190" s="229"/>
      <c r="AK190" s="229"/>
      <c r="AL190" s="229"/>
      <c r="AM190" s="229"/>
      <c r="AN190" s="229"/>
      <c r="AO190" s="229"/>
      <c r="AP190" s="229"/>
      <c r="AQ190" s="229"/>
      <c r="AR190" s="229"/>
      <c r="AS190" s="229"/>
      <c r="AT190" s="229"/>
      <c r="AU190" s="229"/>
      <c r="AV190" s="229"/>
      <c r="AW190" s="229"/>
      <c r="AX190" s="229"/>
      <c r="AY190" s="230"/>
      <c r="AZ190" s="230"/>
      <c r="BA190" s="230"/>
      <c r="BB190" s="230"/>
      <c r="BC190" s="230"/>
      <c r="BD190" s="231"/>
      <c r="BE190" s="231"/>
      <c r="BF190" s="231"/>
      <c r="BG190" s="231"/>
      <c r="BH190" s="231"/>
      <c r="BI190" s="231"/>
    </row>
    <row r="191" spans="1:61" s="128" customFormat="1" ht="52.5" x14ac:dyDescent="0.45">
      <c r="A191" s="119" t="s">
        <v>352</v>
      </c>
      <c r="B191" s="121" t="s">
        <v>59</v>
      </c>
      <c r="C191" s="38" t="s">
        <v>33</v>
      </c>
      <c r="D191" s="131">
        <v>2000</v>
      </c>
      <c r="E191" s="73"/>
      <c r="F191" s="53">
        <f t="shared" si="13"/>
        <v>0</v>
      </c>
      <c r="G191" s="57">
        <f t="shared" si="14"/>
        <v>0</v>
      </c>
      <c r="H191" s="179" t="s">
        <v>499</v>
      </c>
      <c r="I191" s="224" t="s">
        <v>567</v>
      </c>
      <c r="J191" s="209" t="s">
        <v>568</v>
      </c>
      <c r="K191" s="209" t="s">
        <v>585</v>
      </c>
      <c r="L191" s="209"/>
      <c r="M191" s="225" t="s">
        <v>570</v>
      </c>
      <c r="N191" s="226"/>
      <c r="O191" s="227"/>
      <c r="P191" s="228"/>
      <c r="Q191" s="229"/>
      <c r="R191" s="229"/>
      <c r="S191" s="229"/>
      <c r="T191" s="229"/>
      <c r="U191" s="229"/>
      <c r="V191" s="229"/>
      <c r="W191" s="229"/>
      <c r="X191" s="229"/>
      <c r="Y191" s="229"/>
      <c r="Z191" s="229"/>
      <c r="AA191" s="229"/>
      <c r="AB191" s="229"/>
      <c r="AC191" s="229"/>
      <c r="AD191" s="229"/>
      <c r="AE191" s="229"/>
      <c r="AF191" s="229"/>
      <c r="AG191" s="229"/>
      <c r="AH191" s="229"/>
      <c r="AI191" s="229"/>
      <c r="AJ191" s="229"/>
      <c r="AK191" s="229"/>
      <c r="AL191" s="229"/>
      <c r="AM191" s="229"/>
      <c r="AN191" s="229"/>
      <c r="AO191" s="229"/>
      <c r="AP191" s="229"/>
      <c r="AQ191" s="229"/>
      <c r="AR191" s="229"/>
      <c r="AS191" s="229"/>
      <c r="AT191" s="229"/>
      <c r="AU191" s="229"/>
      <c r="AV191" s="229"/>
      <c r="AW191" s="229"/>
      <c r="AX191" s="229"/>
      <c r="AY191" s="230"/>
      <c r="AZ191" s="230"/>
      <c r="BA191" s="230"/>
      <c r="BB191" s="230"/>
      <c r="BC191" s="230"/>
      <c r="BD191" s="231"/>
      <c r="BE191" s="231"/>
      <c r="BF191" s="231"/>
      <c r="BG191" s="231"/>
      <c r="BH191" s="231"/>
      <c r="BI191" s="231"/>
    </row>
    <row r="192" spans="1:61" s="63" customFormat="1" ht="65.650000000000006" x14ac:dyDescent="0.45">
      <c r="A192" s="75" t="s">
        <v>353</v>
      </c>
      <c r="B192" s="38" t="s">
        <v>354</v>
      </c>
      <c r="C192" s="132"/>
      <c r="D192" s="131">
        <v>58.2</v>
      </c>
      <c r="E192" s="73"/>
      <c r="F192" s="53">
        <f t="shared" si="13"/>
        <v>0</v>
      </c>
      <c r="G192" s="57">
        <f t="shared" si="14"/>
        <v>0</v>
      </c>
      <c r="H192" s="179" t="s">
        <v>500</v>
      </c>
      <c r="I192" s="224" t="s">
        <v>582</v>
      </c>
      <c r="J192" s="209" t="s">
        <v>577</v>
      </c>
      <c r="K192" s="209" t="s">
        <v>585</v>
      </c>
      <c r="L192" s="209"/>
      <c r="M192" s="235"/>
      <c r="N192" s="226"/>
      <c r="O192" s="227"/>
      <c r="P192" s="228"/>
      <c r="Q192" s="229"/>
      <c r="R192" s="229"/>
      <c r="S192" s="229"/>
      <c r="T192" s="229"/>
      <c r="U192" s="229"/>
      <c r="V192" s="229"/>
      <c r="W192" s="229"/>
      <c r="X192" s="229"/>
      <c r="Y192" s="229"/>
      <c r="Z192" s="229"/>
      <c r="AA192" s="229"/>
      <c r="AB192" s="229"/>
      <c r="AC192" s="229"/>
      <c r="AD192" s="229"/>
      <c r="AE192" s="229"/>
      <c r="AF192" s="229"/>
      <c r="AG192" s="229"/>
      <c r="AH192" s="229"/>
      <c r="AI192" s="229"/>
      <c r="AJ192" s="229"/>
      <c r="AK192" s="229"/>
      <c r="AL192" s="229"/>
      <c r="AM192" s="229"/>
      <c r="AN192" s="229"/>
      <c r="AO192" s="229"/>
      <c r="AP192" s="229"/>
      <c r="AQ192" s="229"/>
      <c r="AR192" s="229"/>
      <c r="AS192" s="229"/>
      <c r="AT192" s="229"/>
      <c r="AU192" s="229"/>
      <c r="AV192" s="229"/>
      <c r="AW192" s="229"/>
      <c r="AX192" s="229"/>
      <c r="AY192" s="230"/>
      <c r="AZ192" s="230"/>
      <c r="BA192" s="230"/>
      <c r="BB192" s="230"/>
      <c r="BC192" s="230"/>
      <c r="BD192" s="231"/>
      <c r="BE192" s="231"/>
      <c r="BF192" s="231"/>
      <c r="BG192" s="231"/>
      <c r="BH192" s="231"/>
      <c r="BI192" s="231"/>
    </row>
    <row r="193" spans="1:61" s="128" customFormat="1" ht="40.15" x14ac:dyDescent="0.45">
      <c r="A193" s="119" t="s">
        <v>355</v>
      </c>
      <c r="B193" s="121" t="s">
        <v>236</v>
      </c>
      <c r="C193" s="38" t="s">
        <v>33</v>
      </c>
      <c r="D193" s="133">
        <v>349.2</v>
      </c>
      <c r="E193" s="73"/>
      <c r="F193" s="53">
        <f t="shared" si="13"/>
        <v>0</v>
      </c>
      <c r="G193" s="42" t="s">
        <v>69</v>
      </c>
      <c r="H193" s="161" t="s">
        <v>501</v>
      </c>
      <c r="I193" s="224" t="s">
        <v>582</v>
      </c>
      <c r="J193" s="209" t="s">
        <v>577</v>
      </c>
      <c r="K193" s="209" t="s">
        <v>585</v>
      </c>
      <c r="L193" s="209"/>
      <c r="M193" s="235"/>
      <c r="N193" s="226"/>
      <c r="O193" s="227"/>
      <c r="P193" s="228"/>
      <c r="Q193" s="229"/>
      <c r="R193" s="229"/>
      <c r="S193" s="229"/>
      <c r="T193" s="229"/>
      <c r="U193" s="229"/>
      <c r="V193" s="229"/>
      <c r="W193" s="229"/>
      <c r="X193" s="229"/>
      <c r="Y193" s="229"/>
      <c r="Z193" s="229"/>
      <c r="AA193" s="229"/>
      <c r="AB193" s="229"/>
      <c r="AC193" s="229"/>
      <c r="AD193" s="229"/>
      <c r="AE193" s="229"/>
      <c r="AF193" s="229"/>
      <c r="AG193" s="229"/>
      <c r="AH193" s="229"/>
      <c r="AI193" s="229"/>
      <c r="AJ193" s="229"/>
      <c r="AK193" s="229"/>
      <c r="AL193" s="229"/>
      <c r="AM193" s="229"/>
      <c r="AN193" s="229"/>
      <c r="AO193" s="229"/>
      <c r="AP193" s="229"/>
      <c r="AQ193" s="229"/>
      <c r="AR193" s="229"/>
      <c r="AS193" s="229"/>
      <c r="AT193" s="229"/>
      <c r="AU193" s="229"/>
      <c r="AV193" s="229"/>
      <c r="AW193" s="229"/>
      <c r="AX193" s="229"/>
      <c r="AY193" s="230"/>
      <c r="AZ193" s="230"/>
      <c r="BA193" s="230"/>
      <c r="BB193" s="230"/>
      <c r="BC193" s="230"/>
      <c r="BD193" s="231"/>
      <c r="BE193" s="231"/>
      <c r="BF193" s="231"/>
      <c r="BG193" s="231"/>
      <c r="BH193" s="231"/>
      <c r="BI193" s="231"/>
    </row>
    <row r="194" spans="1:61" s="128" customFormat="1" ht="109.5" customHeight="1" x14ac:dyDescent="0.45">
      <c r="A194" s="119" t="s">
        <v>356</v>
      </c>
      <c r="B194" s="121" t="s">
        <v>236</v>
      </c>
      <c r="C194" s="38" t="s">
        <v>33</v>
      </c>
      <c r="D194" s="60" t="s">
        <v>357</v>
      </c>
      <c r="E194" s="73"/>
      <c r="F194" s="53">
        <f>IFERROR(D194*E194, 0)</f>
        <v>0</v>
      </c>
      <c r="G194" s="42" t="s">
        <v>69</v>
      </c>
      <c r="H194" s="161" t="s">
        <v>502</v>
      </c>
      <c r="I194" s="224" t="s">
        <v>582</v>
      </c>
      <c r="J194" s="209" t="s">
        <v>577</v>
      </c>
      <c r="K194" s="209" t="s">
        <v>585</v>
      </c>
      <c r="L194" s="209"/>
      <c r="M194" s="235"/>
      <c r="N194" s="226"/>
      <c r="O194" s="227"/>
      <c r="P194" s="228"/>
      <c r="Q194" s="229"/>
      <c r="R194" s="229"/>
      <c r="S194" s="229"/>
      <c r="T194" s="229"/>
      <c r="U194" s="229"/>
      <c r="V194" s="229"/>
      <c r="W194" s="229"/>
      <c r="X194" s="229"/>
      <c r="Y194" s="229"/>
      <c r="Z194" s="229"/>
      <c r="AA194" s="229"/>
      <c r="AB194" s="229"/>
      <c r="AC194" s="229"/>
      <c r="AD194" s="229"/>
      <c r="AE194" s="229"/>
      <c r="AF194" s="229"/>
      <c r="AG194" s="229"/>
      <c r="AH194" s="229"/>
      <c r="AI194" s="229"/>
      <c r="AJ194" s="229"/>
      <c r="AK194" s="229"/>
      <c r="AL194" s="229"/>
      <c r="AM194" s="229"/>
      <c r="AN194" s="229"/>
      <c r="AO194" s="229"/>
      <c r="AP194" s="229"/>
      <c r="AQ194" s="229"/>
      <c r="AR194" s="229"/>
      <c r="AS194" s="229"/>
      <c r="AT194" s="229"/>
      <c r="AU194" s="229"/>
      <c r="AV194" s="229"/>
      <c r="AW194" s="229"/>
      <c r="AX194" s="229"/>
      <c r="AY194" s="230"/>
      <c r="AZ194" s="230"/>
      <c r="BA194" s="230"/>
      <c r="BB194" s="230"/>
      <c r="BC194" s="230"/>
      <c r="BD194" s="231"/>
      <c r="BE194" s="231"/>
      <c r="BF194" s="231"/>
      <c r="BG194" s="231"/>
      <c r="BH194" s="231"/>
      <c r="BI194" s="231"/>
    </row>
    <row r="195" spans="1:61" s="128" customFormat="1" ht="105" x14ac:dyDescent="0.45">
      <c r="A195" s="119" t="s">
        <v>358</v>
      </c>
      <c r="B195" s="121" t="s">
        <v>359</v>
      </c>
      <c r="C195" s="38" t="s">
        <v>33</v>
      </c>
      <c r="D195" s="133">
        <v>11.24</v>
      </c>
      <c r="E195" s="73"/>
      <c r="F195" s="53">
        <f t="shared" si="13"/>
        <v>0</v>
      </c>
      <c r="G195" s="42" t="s">
        <v>69</v>
      </c>
      <c r="H195" s="161" t="s">
        <v>503</v>
      </c>
      <c r="I195" s="224" t="s">
        <v>582</v>
      </c>
      <c r="J195" s="209" t="s">
        <v>577</v>
      </c>
      <c r="K195" s="209" t="s">
        <v>585</v>
      </c>
      <c r="L195" s="209"/>
      <c r="M195" s="235"/>
      <c r="N195" s="226"/>
      <c r="O195" s="227"/>
      <c r="P195" s="228"/>
      <c r="Q195" s="229"/>
      <c r="R195" s="229"/>
      <c r="S195" s="229"/>
      <c r="T195" s="229"/>
      <c r="U195" s="229"/>
      <c r="V195" s="229"/>
      <c r="W195" s="229"/>
      <c r="X195" s="229"/>
      <c r="Y195" s="229"/>
      <c r="Z195" s="229"/>
      <c r="AA195" s="229"/>
      <c r="AB195" s="229"/>
      <c r="AC195" s="229"/>
      <c r="AD195" s="229"/>
      <c r="AE195" s="229"/>
      <c r="AF195" s="229"/>
      <c r="AG195" s="229"/>
      <c r="AH195" s="229"/>
      <c r="AI195" s="229"/>
      <c r="AJ195" s="229"/>
      <c r="AK195" s="229"/>
      <c r="AL195" s="229"/>
      <c r="AM195" s="229"/>
      <c r="AN195" s="229"/>
      <c r="AO195" s="229"/>
      <c r="AP195" s="229"/>
      <c r="AQ195" s="229"/>
      <c r="AR195" s="229"/>
      <c r="AS195" s="229"/>
      <c r="AT195" s="229"/>
      <c r="AU195" s="229"/>
      <c r="AV195" s="229"/>
      <c r="AW195" s="229"/>
      <c r="AX195" s="229"/>
      <c r="AY195" s="230"/>
      <c r="AZ195" s="230"/>
      <c r="BA195" s="230"/>
      <c r="BB195" s="230"/>
      <c r="BC195" s="230"/>
      <c r="BD195" s="231"/>
      <c r="BE195" s="231"/>
      <c r="BF195" s="231"/>
      <c r="BG195" s="231"/>
      <c r="BH195" s="231"/>
      <c r="BI195" s="231"/>
    </row>
    <row r="196" spans="1:61" s="63" customFormat="1" ht="54.4" x14ac:dyDescent="0.45">
      <c r="A196" s="75" t="s">
        <v>360</v>
      </c>
      <c r="B196" s="76" t="s">
        <v>361</v>
      </c>
      <c r="C196" s="38" t="s">
        <v>33</v>
      </c>
      <c r="D196" s="133">
        <v>695.6</v>
      </c>
      <c r="E196" s="134"/>
      <c r="F196" s="53">
        <f t="shared" si="13"/>
        <v>0</v>
      </c>
      <c r="G196" s="42">
        <f t="shared" si="14"/>
        <v>0</v>
      </c>
      <c r="H196" s="161" t="s">
        <v>362</v>
      </c>
      <c r="I196" s="224" t="s">
        <v>567</v>
      </c>
      <c r="J196" s="209" t="s">
        <v>568</v>
      </c>
      <c r="K196" s="209" t="s">
        <v>585</v>
      </c>
      <c r="L196" s="209"/>
      <c r="M196" s="225" t="s">
        <v>570</v>
      </c>
      <c r="N196" s="226"/>
      <c r="O196" s="227"/>
      <c r="P196" s="228"/>
      <c r="Q196" s="229"/>
      <c r="R196" s="229"/>
      <c r="S196" s="229"/>
      <c r="T196" s="229"/>
      <c r="U196" s="229"/>
      <c r="V196" s="229"/>
      <c r="W196" s="229"/>
      <c r="X196" s="229"/>
      <c r="Y196" s="229"/>
      <c r="Z196" s="229"/>
      <c r="AA196" s="229"/>
      <c r="AB196" s="229"/>
      <c r="AC196" s="229"/>
      <c r="AD196" s="229"/>
      <c r="AE196" s="229"/>
      <c r="AF196" s="229"/>
      <c r="AG196" s="229"/>
      <c r="AH196" s="229"/>
      <c r="AI196" s="229"/>
      <c r="AJ196" s="229"/>
      <c r="AK196" s="229"/>
      <c r="AL196" s="229"/>
      <c r="AM196" s="229"/>
      <c r="AN196" s="229"/>
      <c r="AO196" s="229"/>
      <c r="AP196" s="229"/>
      <c r="AQ196" s="229"/>
      <c r="AR196" s="229"/>
      <c r="AS196" s="229"/>
      <c r="AT196" s="229"/>
      <c r="AU196" s="229"/>
      <c r="AV196" s="229"/>
      <c r="AW196" s="229"/>
      <c r="AX196" s="229"/>
      <c r="AY196" s="230"/>
      <c r="AZ196" s="230"/>
      <c r="BA196" s="230"/>
      <c r="BB196" s="230"/>
      <c r="BC196" s="230"/>
      <c r="BD196" s="231"/>
      <c r="BE196" s="231"/>
      <c r="BF196" s="231"/>
      <c r="BG196" s="231"/>
      <c r="BH196" s="231"/>
      <c r="BI196" s="231"/>
    </row>
    <row r="197" spans="1:61" s="128" customFormat="1" ht="77.650000000000006" x14ac:dyDescent="0.45">
      <c r="A197" s="58" t="s">
        <v>363</v>
      </c>
      <c r="B197" s="76" t="s">
        <v>364</v>
      </c>
      <c r="C197" s="38" t="s">
        <v>33</v>
      </c>
      <c r="D197" s="71">
        <v>28.75</v>
      </c>
      <c r="E197" s="135"/>
      <c r="F197" s="53">
        <f t="shared" si="13"/>
        <v>0</v>
      </c>
      <c r="G197" s="42">
        <f t="shared" si="14"/>
        <v>0</v>
      </c>
      <c r="H197" s="160" t="s">
        <v>365</v>
      </c>
      <c r="I197" s="224" t="s">
        <v>582</v>
      </c>
      <c r="J197" s="209" t="s">
        <v>577</v>
      </c>
      <c r="K197" s="209" t="s">
        <v>585</v>
      </c>
      <c r="L197" s="209"/>
      <c r="M197" s="235"/>
      <c r="N197" s="226"/>
      <c r="O197" s="227"/>
      <c r="P197" s="228"/>
      <c r="Q197" s="229"/>
      <c r="R197" s="229"/>
      <c r="S197" s="229"/>
      <c r="T197" s="229"/>
      <c r="U197" s="229"/>
      <c r="V197" s="229"/>
      <c r="W197" s="229"/>
      <c r="X197" s="229"/>
      <c r="Y197" s="229"/>
      <c r="Z197" s="229"/>
      <c r="AA197" s="229"/>
      <c r="AB197" s="229"/>
      <c r="AC197" s="229"/>
      <c r="AD197" s="229"/>
      <c r="AE197" s="229"/>
      <c r="AF197" s="229"/>
      <c r="AG197" s="229"/>
      <c r="AH197" s="229"/>
      <c r="AI197" s="229"/>
      <c r="AJ197" s="229"/>
      <c r="AK197" s="229"/>
      <c r="AL197" s="229"/>
      <c r="AM197" s="229"/>
      <c r="AN197" s="229"/>
      <c r="AO197" s="229"/>
      <c r="AP197" s="229"/>
      <c r="AQ197" s="229"/>
      <c r="AR197" s="229"/>
      <c r="AS197" s="229"/>
      <c r="AT197" s="229"/>
      <c r="AU197" s="229"/>
      <c r="AV197" s="229"/>
      <c r="AW197" s="229"/>
      <c r="AX197" s="229"/>
      <c r="AY197" s="230"/>
      <c r="AZ197" s="230"/>
      <c r="BA197" s="230"/>
      <c r="BB197" s="230"/>
      <c r="BC197" s="230"/>
      <c r="BD197" s="231"/>
      <c r="BE197" s="231"/>
      <c r="BF197" s="231"/>
      <c r="BG197" s="231"/>
      <c r="BH197" s="231"/>
      <c r="BI197" s="231"/>
    </row>
    <row r="198" spans="1:61" s="128" customFormat="1" ht="15.75" x14ac:dyDescent="0.45">
      <c r="A198" s="119" t="s">
        <v>366</v>
      </c>
      <c r="B198" s="76" t="s">
        <v>367</v>
      </c>
      <c r="C198" s="38" t="s">
        <v>368</v>
      </c>
      <c r="D198" s="136">
        <v>172.5</v>
      </c>
      <c r="E198" s="135"/>
      <c r="F198" s="53">
        <f t="shared" si="13"/>
        <v>0</v>
      </c>
      <c r="G198" s="42">
        <f t="shared" si="14"/>
        <v>0</v>
      </c>
      <c r="H198" s="160"/>
      <c r="I198" s="224" t="s">
        <v>582</v>
      </c>
      <c r="J198" s="209" t="s">
        <v>577</v>
      </c>
      <c r="K198" s="209" t="s">
        <v>585</v>
      </c>
      <c r="L198" s="209"/>
      <c r="M198" s="235"/>
      <c r="N198" s="226"/>
      <c r="O198" s="227"/>
      <c r="P198" s="228"/>
      <c r="Q198" s="229"/>
      <c r="R198" s="229"/>
      <c r="S198" s="229"/>
      <c r="T198" s="229"/>
      <c r="U198" s="229"/>
      <c r="V198" s="229"/>
      <c r="W198" s="229"/>
      <c r="X198" s="229"/>
      <c r="Y198" s="229"/>
      <c r="Z198" s="229"/>
      <c r="AA198" s="229"/>
      <c r="AB198" s="229"/>
      <c r="AC198" s="229"/>
      <c r="AD198" s="229"/>
      <c r="AE198" s="229"/>
      <c r="AF198" s="229"/>
      <c r="AG198" s="229"/>
      <c r="AH198" s="229"/>
      <c r="AI198" s="229"/>
      <c r="AJ198" s="229"/>
      <c r="AK198" s="229"/>
      <c r="AL198" s="229"/>
      <c r="AM198" s="229"/>
      <c r="AN198" s="229"/>
      <c r="AO198" s="229"/>
      <c r="AP198" s="229"/>
      <c r="AQ198" s="229"/>
      <c r="AR198" s="229"/>
      <c r="AS198" s="229"/>
      <c r="AT198" s="229"/>
      <c r="AU198" s="229"/>
      <c r="AV198" s="229"/>
      <c r="AW198" s="229"/>
      <c r="AX198" s="229"/>
      <c r="AY198" s="230"/>
      <c r="AZ198" s="230"/>
      <c r="BA198" s="230"/>
      <c r="BB198" s="230"/>
      <c r="BC198" s="230"/>
      <c r="BD198" s="231"/>
      <c r="BE198" s="231"/>
      <c r="BF198" s="231"/>
      <c r="BG198" s="231"/>
      <c r="BH198" s="231"/>
      <c r="BI198" s="231"/>
    </row>
    <row r="199" spans="1:61" s="128" customFormat="1" ht="51.75" x14ac:dyDescent="0.45">
      <c r="A199" s="137" t="s">
        <v>369</v>
      </c>
      <c r="B199" s="76" t="s">
        <v>225</v>
      </c>
      <c r="C199" s="38" t="s">
        <v>33</v>
      </c>
      <c r="D199" s="71">
        <v>224.72</v>
      </c>
      <c r="E199" s="73"/>
      <c r="F199" s="53">
        <f t="shared" si="13"/>
        <v>0</v>
      </c>
      <c r="G199" s="42">
        <f t="shared" si="14"/>
        <v>0</v>
      </c>
      <c r="H199" s="161"/>
      <c r="I199" s="224" t="s">
        <v>582</v>
      </c>
      <c r="J199" s="209" t="s">
        <v>571</v>
      </c>
      <c r="K199" s="209" t="s">
        <v>585</v>
      </c>
      <c r="L199" s="209"/>
      <c r="M199" s="225"/>
      <c r="N199" s="226"/>
      <c r="O199" s="227"/>
      <c r="P199" s="228"/>
      <c r="Q199" s="229"/>
      <c r="R199" s="229"/>
      <c r="S199" s="229"/>
      <c r="T199" s="229"/>
      <c r="U199" s="229"/>
      <c r="V199" s="229"/>
      <c r="W199" s="229"/>
      <c r="X199" s="229"/>
      <c r="Y199" s="229"/>
      <c r="Z199" s="229"/>
      <c r="AA199" s="229"/>
      <c r="AB199" s="229"/>
      <c r="AC199" s="229"/>
      <c r="AD199" s="229"/>
      <c r="AE199" s="229"/>
      <c r="AF199" s="229"/>
      <c r="AG199" s="229"/>
      <c r="AH199" s="229"/>
      <c r="AI199" s="229"/>
      <c r="AJ199" s="229"/>
      <c r="AK199" s="229"/>
      <c r="AL199" s="229"/>
      <c r="AM199" s="229"/>
      <c r="AN199" s="229"/>
      <c r="AO199" s="229"/>
      <c r="AP199" s="229"/>
      <c r="AQ199" s="229"/>
      <c r="AR199" s="229"/>
      <c r="AS199" s="229"/>
      <c r="AT199" s="229"/>
      <c r="AU199" s="229"/>
      <c r="AV199" s="229"/>
      <c r="AW199" s="229"/>
      <c r="AX199" s="229"/>
      <c r="AY199" s="230"/>
      <c r="AZ199" s="230"/>
      <c r="BA199" s="230"/>
      <c r="BB199" s="230"/>
      <c r="BC199" s="230"/>
      <c r="BD199" s="231"/>
      <c r="BE199" s="231"/>
      <c r="BF199" s="231"/>
      <c r="BG199" s="231"/>
      <c r="BH199" s="231"/>
      <c r="BI199" s="231"/>
    </row>
    <row r="200" spans="1:61" s="63" customFormat="1" ht="39.4" x14ac:dyDescent="0.45">
      <c r="A200" s="137" t="s">
        <v>370</v>
      </c>
      <c r="B200" s="76" t="s">
        <v>243</v>
      </c>
      <c r="C200" s="38" t="s">
        <v>33</v>
      </c>
      <c r="D200" s="71">
        <v>58.2</v>
      </c>
      <c r="E200" s="73"/>
      <c r="F200" s="53">
        <f t="shared" si="13"/>
        <v>0</v>
      </c>
      <c r="G200" s="42">
        <f t="shared" si="14"/>
        <v>0</v>
      </c>
      <c r="H200" s="177" t="s">
        <v>504</v>
      </c>
      <c r="I200" s="224" t="s">
        <v>582</v>
      </c>
      <c r="J200" s="209" t="s">
        <v>577</v>
      </c>
      <c r="K200" s="209" t="s">
        <v>585</v>
      </c>
      <c r="L200" s="209"/>
      <c r="M200" s="270"/>
      <c r="N200" s="267"/>
      <c r="O200" s="268"/>
      <c r="P200" s="241"/>
      <c r="Q200" s="242"/>
      <c r="R200" s="242"/>
      <c r="S200" s="242"/>
      <c r="T200" s="242"/>
      <c r="U200" s="242"/>
      <c r="V200" s="242"/>
      <c r="W200" s="242"/>
      <c r="X200" s="242"/>
      <c r="Y200" s="242"/>
      <c r="Z200" s="242"/>
      <c r="AA200" s="242"/>
      <c r="AB200" s="242"/>
      <c r="AC200" s="242"/>
      <c r="AD200" s="242"/>
      <c r="AE200" s="242"/>
      <c r="AF200" s="242"/>
      <c r="AG200" s="242"/>
      <c r="AH200" s="242"/>
      <c r="AI200" s="242"/>
      <c r="AJ200" s="242"/>
      <c r="AK200" s="229"/>
      <c r="AL200" s="229"/>
      <c r="AM200" s="229"/>
      <c r="AN200" s="229"/>
      <c r="AO200" s="229"/>
      <c r="AP200" s="229"/>
      <c r="AQ200" s="229"/>
      <c r="AR200" s="229"/>
      <c r="AS200" s="229"/>
      <c r="AT200" s="229"/>
      <c r="AU200" s="229"/>
      <c r="AV200" s="229"/>
      <c r="AW200" s="229"/>
      <c r="AX200" s="229"/>
      <c r="AY200" s="230"/>
      <c r="AZ200" s="243"/>
      <c r="BA200" s="243"/>
      <c r="BB200" s="243"/>
      <c r="BC200" s="243"/>
      <c r="BD200" s="244"/>
      <c r="BE200" s="244"/>
      <c r="BF200" s="244"/>
      <c r="BG200" s="244"/>
      <c r="BH200" s="244"/>
      <c r="BI200" s="244"/>
    </row>
    <row r="201" spans="1:61" s="49" customFormat="1" ht="14.65" thickBot="1" x14ac:dyDescent="0.5">
      <c r="A201" s="138" t="s">
        <v>371</v>
      </c>
      <c r="B201" s="8"/>
      <c r="C201" s="8"/>
      <c r="D201" s="9"/>
      <c r="E201" s="10"/>
      <c r="F201" s="11"/>
      <c r="G201" s="139">
        <f>SUM(G19:G200)</f>
        <v>0</v>
      </c>
      <c r="H201" s="13"/>
      <c r="I201" s="281"/>
      <c r="J201" s="282"/>
      <c r="K201" s="282"/>
      <c r="L201" s="282"/>
      <c r="M201" s="282"/>
      <c r="N201" s="282"/>
      <c r="O201" s="282"/>
      <c r="P201" s="283"/>
      <c r="Q201" s="283"/>
      <c r="R201" s="283"/>
      <c r="S201" s="283"/>
      <c r="T201" s="283"/>
      <c r="U201" s="283"/>
      <c r="V201" s="283"/>
      <c r="W201" s="283"/>
      <c r="X201" s="283"/>
      <c r="Y201" s="283"/>
      <c r="Z201" s="283"/>
      <c r="AA201" s="283"/>
      <c r="AB201" s="283"/>
      <c r="AC201" s="283"/>
      <c r="AD201" s="283"/>
      <c r="AE201" s="283"/>
      <c r="AF201" s="283"/>
      <c r="AG201" s="283"/>
      <c r="AH201" s="283"/>
      <c r="AI201" s="283"/>
      <c r="AJ201" s="283"/>
      <c r="AK201" s="283"/>
      <c r="AL201" s="283"/>
      <c r="AM201" s="283"/>
      <c r="AN201" s="283"/>
      <c r="AO201" s="283"/>
      <c r="AP201" s="283"/>
      <c r="AQ201" s="283"/>
      <c r="AR201" s="283"/>
      <c r="AS201" s="283"/>
      <c r="AT201" s="283"/>
      <c r="AU201" s="283"/>
      <c r="AV201" s="283"/>
      <c r="AW201" s="283"/>
      <c r="AX201" s="283"/>
      <c r="AY201" s="283"/>
      <c r="AZ201" s="283"/>
      <c r="BA201" s="283"/>
      <c r="BB201" s="283"/>
      <c r="BC201" s="283"/>
      <c r="BD201" s="283"/>
      <c r="BE201" s="283"/>
      <c r="BF201" s="283"/>
      <c r="BG201" s="283"/>
      <c r="BH201" s="283"/>
      <c r="BI201" s="283"/>
    </row>
    <row r="202" spans="1:61" s="49" customFormat="1" x14ac:dyDescent="0.45">
      <c r="B202" s="140"/>
      <c r="C202" s="140"/>
      <c r="D202" s="140"/>
      <c r="E202" s="140"/>
      <c r="F202" s="140"/>
      <c r="G202" s="141"/>
      <c r="H202" s="13"/>
      <c r="I202" s="140"/>
      <c r="J202" s="140"/>
      <c r="K202" s="140"/>
      <c r="L202" s="140"/>
      <c r="M202" s="140"/>
      <c r="P202" s="140"/>
      <c r="Q202" s="140"/>
      <c r="R202" s="140"/>
      <c r="S202" s="140"/>
      <c r="T202" s="140"/>
      <c r="U202" s="140"/>
      <c r="V202" s="140"/>
      <c r="W202" s="140"/>
      <c r="X202" s="140"/>
      <c r="Y202" s="140"/>
      <c r="Z202" s="140"/>
      <c r="AA202" s="140"/>
      <c r="AB202" s="140"/>
      <c r="AC202" s="140"/>
      <c r="AD202" s="140"/>
      <c r="AE202" s="140"/>
      <c r="AF202" s="140"/>
      <c r="AG202" s="140"/>
      <c r="AH202" s="140"/>
      <c r="AI202" s="140"/>
      <c r="AJ202" s="140"/>
      <c r="AK202" s="140"/>
      <c r="AL202" s="140"/>
      <c r="AM202" s="140"/>
      <c r="AN202" s="140"/>
      <c r="AO202" s="140"/>
      <c r="AP202" s="140"/>
      <c r="AQ202" s="140"/>
      <c r="AR202" s="140"/>
      <c r="AS202" s="140"/>
      <c r="AT202" s="140"/>
      <c r="AU202" s="140"/>
      <c r="AV202" s="140"/>
      <c r="AW202" s="140"/>
      <c r="AX202" s="140"/>
      <c r="AY202" s="199"/>
      <c r="AZ202" s="199"/>
      <c r="BA202" s="199"/>
      <c r="BB202" s="199"/>
      <c r="BC202" s="199"/>
      <c r="BD202" s="140"/>
      <c r="BE202" s="140"/>
      <c r="BF202" s="140"/>
      <c r="BG202" s="140"/>
      <c r="BH202" s="140"/>
      <c r="BI202" s="140"/>
    </row>
    <row r="203" spans="1:61" s="49" customFormat="1" x14ac:dyDescent="0.45">
      <c r="A203" s="7"/>
      <c r="B203" s="8"/>
      <c r="C203" s="8"/>
      <c r="D203" s="9"/>
      <c r="E203" s="10"/>
      <c r="F203" s="11"/>
      <c r="G203" s="12"/>
      <c r="H203" s="13"/>
      <c r="I203" s="140"/>
      <c r="J203" s="140"/>
      <c r="K203" s="140"/>
      <c r="L203" s="140"/>
      <c r="M203" s="140"/>
      <c r="P203" s="140"/>
      <c r="Q203" s="140"/>
      <c r="R203" s="140"/>
      <c r="S203" s="140"/>
      <c r="T203" s="140"/>
      <c r="U203" s="140"/>
      <c r="V203" s="140"/>
      <c r="W203" s="140"/>
      <c r="X203" s="140"/>
      <c r="Y203" s="140"/>
      <c r="Z203" s="140"/>
      <c r="AA203" s="140"/>
      <c r="AB203" s="140"/>
      <c r="AC203" s="140"/>
      <c r="AD203" s="140"/>
      <c r="AE203" s="140"/>
      <c r="AF203" s="140"/>
      <c r="AG203" s="140"/>
      <c r="AH203" s="140"/>
      <c r="AI203" s="140"/>
      <c r="AJ203" s="140"/>
      <c r="AK203" s="140"/>
      <c r="AL203" s="140"/>
      <c r="AM203" s="140"/>
      <c r="AN203" s="140"/>
      <c r="AO203" s="140"/>
      <c r="AP203" s="140"/>
      <c r="AQ203" s="140"/>
      <c r="AR203" s="140"/>
      <c r="AS203" s="140"/>
      <c r="AT203" s="140"/>
      <c r="AU203" s="140"/>
      <c r="AV203" s="140"/>
      <c r="AW203" s="140"/>
      <c r="AX203" s="140"/>
      <c r="AY203" s="199"/>
      <c r="AZ203" s="199"/>
      <c r="BA203" s="199"/>
      <c r="BB203" s="199"/>
      <c r="BC203" s="199"/>
      <c r="BD203" s="140"/>
      <c r="BE203" s="140"/>
      <c r="BF203" s="140"/>
      <c r="BG203" s="140"/>
      <c r="BH203" s="140"/>
      <c r="BI203" s="140"/>
    </row>
    <row r="204" spans="1:61" s="49" customFormat="1" x14ac:dyDescent="0.45">
      <c r="A204" s="7"/>
      <c r="B204" s="8"/>
      <c r="C204" s="8"/>
      <c r="D204" s="9"/>
      <c r="E204" s="10"/>
      <c r="F204" s="11"/>
      <c r="G204" s="12"/>
      <c r="H204" s="13"/>
      <c r="I204" s="140"/>
      <c r="J204" s="140"/>
      <c r="K204" s="140"/>
      <c r="L204" s="140"/>
      <c r="M204" s="140"/>
      <c r="P204" s="140"/>
      <c r="Q204" s="140"/>
      <c r="R204" s="140"/>
      <c r="S204" s="140"/>
      <c r="T204" s="140"/>
      <c r="U204" s="140"/>
      <c r="V204" s="140"/>
      <c r="W204" s="140"/>
      <c r="X204" s="140"/>
      <c r="Y204" s="140"/>
      <c r="Z204" s="140"/>
      <c r="AA204" s="140"/>
      <c r="AB204" s="140"/>
      <c r="AC204" s="140"/>
      <c r="AD204" s="140"/>
      <c r="AE204" s="140"/>
      <c r="AF204" s="140"/>
      <c r="AG204" s="140"/>
      <c r="AH204" s="140"/>
      <c r="AI204" s="140"/>
      <c r="AJ204" s="140"/>
      <c r="AK204" s="140"/>
      <c r="AL204" s="140"/>
      <c r="AM204" s="140"/>
      <c r="AN204" s="140"/>
      <c r="AO204" s="140"/>
      <c r="AP204" s="140"/>
      <c r="AQ204" s="140"/>
      <c r="AR204" s="140"/>
      <c r="AS204" s="140"/>
      <c r="AT204" s="140"/>
      <c r="AU204" s="140"/>
      <c r="AV204" s="140"/>
      <c r="AW204" s="140"/>
      <c r="AX204" s="140"/>
      <c r="AY204" s="199"/>
      <c r="AZ204" s="199"/>
      <c r="BA204" s="199"/>
      <c r="BB204" s="199"/>
      <c r="BC204" s="199"/>
      <c r="BD204" s="140"/>
      <c r="BE204" s="140"/>
      <c r="BF204" s="140"/>
      <c r="BG204" s="140"/>
      <c r="BH204" s="140"/>
      <c r="BI204" s="140"/>
    </row>
    <row r="205" spans="1:61" s="49" customFormat="1" x14ac:dyDescent="0.45">
      <c r="A205" s="7"/>
      <c r="B205" s="8"/>
      <c r="C205" s="8"/>
      <c r="D205" s="9"/>
      <c r="E205" s="10"/>
      <c r="F205" s="11"/>
      <c r="G205" s="12"/>
      <c r="H205" s="13"/>
      <c r="I205" s="140"/>
      <c r="J205" s="140"/>
      <c r="K205" s="140"/>
      <c r="L205" s="140"/>
      <c r="M205" s="140"/>
      <c r="P205" s="140"/>
      <c r="Q205" s="140"/>
      <c r="R205" s="140"/>
      <c r="S205" s="140"/>
      <c r="T205" s="140"/>
      <c r="U205" s="140"/>
      <c r="V205" s="140"/>
      <c r="W205" s="140"/>
      <c r="X205" s="140"/>
      <c r="Y205" s="140"/>
      <c r="Z205" s="140"/>
      <c r="AA205" s="140"/>
      <c r="AB205" s="140"/>
      <c r="AC205" s="140"/>
      <c r="AD205" s="140"/>
      <c r="AE205" s="140"/>
      <c r="AF205" s="140"/>
      <c r="AG205" s="140"/>
      <c r="AH205" s="140"/>
      <c r="AI205" s="140"/>
      <c r="AJ205" s="140"/>
      <c r="AK205" s="140"/>
      <c r="AL205" s="140"/>
      <c r="AM205" s="140"/>
      <c r="AN205" s="140"/>
      <c r="AO205" s="140"/>
      <c r="AP205" s="140"/>
      <c r="AQ205" s="140"/>
      <c r="AR205" s="140"/>
      <c r="AS205" s="140"/>
      <c r="AT205" s="140"/>
      <c r="AU205" s="140"/>
      <c r="AV205" s="140"/>
      <c r="AW205" s="140"/>
      <c r="AX205" s="140"/>
      <c r="AY205" s="199"/>
      <c r="AZ205" s="199"/>
      <c r="BA205" s="199"/>
      <c r="BB205" s="199"/>
      <c r="BC205" s="199"/>
      <c r="BD205" s="140"/>
      <c r="BE205" s="140"/>
      <c r="BF205" s="140"/>
      <c r="BG205" s="140"/>
      <c r="BH205" s="140"/>
      <c r="BI205" s="140"/>
    </row>
    <row r="206" spans="1:61" s="49" customFormat="1" x14ac:dyDescent="0.45">
      <c r="A206" s="7"/>
      <c r="B206" s="8"/>
      <c r="C206" s="8"/>
      <c r="D206" s="9"/>
      <c r="E206" s="10"/>
      <c r="F206" s="11"/>
      <c r="G206" s="12"/>
      <c r="H206" s="13"/>
      <c r="I206" s="140"/>
      <c r="J206" s="140"/>
      <c r="K206" s="140"/>
      <c r="L206" s="140"/>
      <c r="M206" s="140"/>
      <c r="P206" s="140"/>
      <c r="Q206" s="140"/>
      <c r="R206" s="140"/>
      <c r="S206" s="140"/>
      <c r="T206" s="140"/>
      <c r="U206" s="140"/>
      <c r="V206" s="140"/>
      <c r="W206" s="140"/>
      <c r="X206" s="140"/>
      <c r="Y206" s="140"/>
      <c r="Z206" s="140"/>
      <c r="AA206" s="140"/>
      <c r="AB206" s="140"/>
      <c r="AC206" s="140"/>
      <c r="AD206" s="140"/>
      <c r="AE206" s="140"/>
      <c r="AF206" s="140"/>
      <c r="AG206" s="140"/>
      <c r="AH206" s="140"/>
      <c r="AI206" s="140"/>
      <c r="AJ206" s="140"/>
      <c r="AK206" s="140"/>
      <c r="AL206" s="140"/>
      <c r="AM206" s="140"/>
      <c r="AN206" s="140"/>
      <c r="AO206" s="140"/>
      <c r="AP206" s="140"/>
      <c r="AQ206" s="140"/>
      <c r="AR206" s="140"/>
      <c r="AS206" s="140"/>
      <c r="AT206" s="140"/>
      <c r="AU206" s="140"/>
      <c r="AV206" s="140"/>
      <c r="AW206" s="140"/>
      <c r="AX206" s="140"/>
      <c r="AY206" s="199"/>
      <c r="AZ206" s="199"/>
      <c r="BA206" s="199"/>
      <c r="BB206" s="199"/>
      <c r="BC206" s="199"/>
      <c r="BD206" s="140"/>
      <c r="BE206" s="140"/>
      <c r="BF206" s="140"/>
      <c r="BG206" s="140"/>
      <c r="BH206" s="140"/>
      <c r="BI206" s="140"/>
    </row>
    <row r="207" spans="1:61" s="49" customFormat="1" x14ac:dyDescent="0.45">
      <c r="A207" s="7"/>
      <c r="B207" s="8"/>
      <c r="C207" s="8"/>
      <c r="D207" s="9"/>
      <c r="E207" s="10"/>
      <c r="F207" s="11"/>
      <c r="G207" s="12"/>
      <c r="H207" s="13"/>
      <c r="I207" s="140"/>
      <c r="J207" s="140"/>
      <c r="K207" s="140"/>
      <c r="L207" s="140"/>
      <c r="M207" s="140"/>
      <c r="P207" s="140"/>
      <c r="Q207" s="140"/>
      <c r="R207" s="140"/>
      <c r="S207" s="140"/>
      <c r="T207" s="140"/>
      <c r="U207" s="140"/>
      <c r="V207" s="140"/>
      <c r="W207" s="140"/>
      <c r="X207" s="140"/>
      <c r="Y207" s="140"/>
      <c r="Z207" s="140"/>
      <c r="AA207" s="140"/>
      <c r="AB207" s="140"/>
      <c r="AC207" s="140"/>
      <c r="AD207" s="140"/>
      <c r="AE207" s="140"/>
      <c r="AF207" s="140"/>
      <c r="AG207" s="140"/>
      <c r="AH207" s="140"/>
      <c r="AI207" s="140"/>
      <c r="AJ207" s="140"/>
      <c r="AK207" s="140"/>
      <c r="AL207" s="140"/>
      <c r="AM207" s="140"/>
      <c r="AN207" s="140"/>
      <c r="AO207" s="140"/>
      <c r="AP207" s="140"/>
      <c r="AQ207" s="140"/>
      <c r="AR207" s="140"/>
      <c r="AS207" s="140"/>
      <c r="AT207" s="140"/>
      <c r="AU207" s="140"/>
      <c r="AV207" s="140"/>
      <c r="AW207" s="140"/>
      <c r="AX207" s="140"/>
      <c r="AY207" s="199"/>
      <c r="AZ207" s="199"/>
      <c r="BA207" s="199"/>
      <c r="BB207" s="199"/>
      <c r="BC207" s="199"/>
      <c r="BD207" s="140"/>
      <c r="BE207" s="140"/>
      <c r="BF207" s="140"/>
      <c r="BG207" s="140"/>
      <c r="BH207" s="140"/>
      <c r="BI207" s="140"/>
    </row>
    <row r="208" spans="1:61" s="49" customFormat="1" x14ac:dyDescent="0.45">
      <c r="A208" s="7"/>
      <c r="B208" s="8"/>
      <c r="C208" s="8"/>
      <c r="D208" s="9"/>
      <c r="E208" s="10"/>
      <c r="F208" s="11"/>
      <c r="G208" s="12"/>
      <c r="H208" s="13"/>
      <c r="I208" s="140"/>
      <c r="J208" s="140"/>
      <c r="K208" s="140"/>
      <c r="L208" s="140"/>
      <c r="M208" s="140"/>
      <c r="P208" s="140"/>
      <c r="Q208" s="140"/>
      <c r="R208" s="140"/>
      <c r="S208" s="140"/>
      <c r="T208" s="140"/>
      <c r="U208" s="140"/>
      <c r="V208" s="140"/>
      <c r="W208" s="140"/>
      <c r="X208" s="140"/>
      <c r="Y208" s="140"/>
      <c r="Z208" s="140"/>
      <c r="AA208" s="140"/>
      <c r="AB208" s="140"/>
      <c r="AC208" s="140"/>
      <c r="AD208" s="140"/>
      <c r="AE208" s="140"/>
      <c r="AF208" s="140"/>
      <c r="AG208" s="140"/>
      <c r="AH208" s="140"/>
      <c r="AI208" s="140"/>
      <c r="AJ208" s="140"/>
      <c r="AK208" s="140"/>
      <c r="AL208" s="140"/>
      <c r="AM208" s="140"/>
      <c r="AN208" s="140"/>
      <c r="AO208" s="140"/>
      <c r="AP208" s="140"/>
      <c r="AQ208" s="140"/>
      <c r="AR208" s="140"/>
      <c r="AS208" s="140"/>
      <c r="AT208" s="140"/>
      <c r="AU208" s="140"/>
      <c r="AV208" s="140"/>
      <c r="AW208" s="140"/>
      <c r="AX208" s="140"/>
      <c r="AY208" s="199"/>
      <c r="AZ208" s="199"/>
      <c r="BA208" s="199"/>
      <c r="BB208" s="199"/>
      <c r="BC208" s="199"/>
      <c r="BD208" s="140"/>
      <c r="BE208" s="140"/>
      <c r="BF208" s="140"/>
      <c r="BG208" s="140"/>
      <c r="BH208" s="140"/>
      <c r="BI208" s="140"/>
    </row>
    <row r="209" spans="1:61" s="49" customFormat="1" x14ac:dyDescent="0.45">
      <c r="A209" s="7"/>
      <c r="B209" s="8"/>
      <c r="C209" s="8"/>
      <c r="D209" s="9"/>
      <c r="E209" s="10"/>
      <c r="F209" s="11"/>
      <c r="G209" s="12"/>
      <c r="H209" s="13"/>
      <c r="I209" s="140"/>
      <c r="J209" s="140"/>
      <c r="K209" s="140"/>
      <c r="L209" s="140"/>
      <c r="M209" s="140"/>
      <c r="P209" s="140"/>
      <c r="Q209" s="140"/>
      <c r="R209" s="140"/>
      <c r="S209" s="140"/>
      <c r="T209" s="140"/>
      <c r="U209" s="140"/>
      <c r="V209" s="140"/>
      <c r="W209" s="140"/>
      <c r="X209" s="140"/>
      <c r="Y209" s="140"/>
      <c r="Z209" s="140"/>
      <c r="AA209" s="140"/>
      <c r="AB209" s="140"/>
      <c r="AC209" s="140"/>
      <c r="AD209" s="140"/>
      <c r="AE209" s="140"/>
      <c r="AF209" s="140"/>
      <c r="AG209" s="140"/>
      <c r="AH209" s="140"/>
      <c r="AI209" s="140"/>
      <c r="AJ209" s="140"/>
      <c r="AK209" s="140"/>
      <c r="AL209" s="140"/>
      <c r="AM209" s="140"/>
      <c r="AN209" s="140"/>
      <c r="AO209" s="140"/>
      <c r="AP209" s="140"/>
      <c r="AQ209" s="140"/>
      <c r="AR209" s="140"/>
      <c r="AS209" s="140"/>
      <c r="AT209" s="140"/>
      <c r="AU209" s="140"/>
      <c r="AV209" s="140"/>
      <c r="AW209" s="140"/>
      <c r="AX209" s="140"/>
      <c r="AY209" s="199"/>
      <c r="AZ209" s="199"/>
      <c r="BA209" s="199"/>
      <c r="BB209" s="199"/>
      <c r="BC209" s="199"/>
      <c r="BD209" s="140"/>
      <c r="BE209" s="140"/>
      <c r="BF209" s="140"/>
      <c r="BG209" s="140"/>
      <c r="BH209" s="140"/>
      <c r="BI209" s="140"/>
    </row>
    <row r="210" spans="1:61" s="49" customFormat="1" x14ac:dyDescent="0.45">
      <c r="A210" s="7"/>
      <c r="B210" s="8"/>
      <c r="C210" s="8"/>
      <c r="D210" s="9"/>
      <c r="E210" s="10"/>
      <c r="F210" s="11"/>
      <c r="G210" s="12"/>
      <c r="H210" s="13"/>
      <c r="I210" s="140"/>
      <c r="J210" s="140"/>
      <c r="K210" s="140"/>
      <c r="L210" s="140"/>
      <c r="M210" s="140"/>
      <c r="P210" s="140"/>
      <c r="Q210" s="140"/>
      <c r="R210" s="140"/>
      <c r="S210" s="140"/>
      <c r="T210" s="140"/>
      <c r="U210" s="140"/>
      <c r="V210" s="140"/>
      <c r="W210" s="140"/>
      <c r="X210" s="140"/>
      <c r="Y210" s="140"/>
      <c r="Z210" s="140"/>
      <c r="AA210" s="140"/>
      <c r="AB210" s="140"/>
      <c r="AC210" s="140"/>
      <c r="AD210" s="140"/>
      <c r="AE210" s="140"/>
      <c r="AF210" s="140"/>
      <c r="AG210" s="140"/>
      <c r="AH210" s="140"/>
      <c r="AI210" s="140"/>
      <c r="AJ210" s="140"/>
      <c r="AK210" s="140"/>
      <c r="AL210" s="140"/>
      <c r="AM210" s="140"/>
      <c r="AN210" s="140"/>
      <c r="AO210" s="140"/>
      <c r="AP210" s="140"/>
      <c r="AQ210" s="140"/>
      <c r="AR210" s="140"/>
      <c r="AS210" s="140"/>
      <c r="AT210" s="140"/>
      <c r="AU210" s="140"/>
      <c r="AV210" s="140"/>
      <c r="AW210" s="140"/>
      <c r="AX210" s="140"/>
      <c r="AY210" s="199"/>
      <c r="AZ210" s="199"/>
      <c r="BA210" s="199"/>
      <c r="BB210" s="199"/>
      <c r="BC210" s="199"/>
      <c r="BD210" s="140"/>
      <c r="BE210" s="140"/>
      <c r="BF210" s="140"/>
      <c r="BG210" s="140"/>
      <c r="BH210" s="140"/>
      <c r="BI210" s="140"/>
    </row>
    <row r="211" spans="1:61" s="49" customFormat="1" x14ac:dyDescent="0.45">
      <c r="A211" s="7"/>
      <c r="B211" s="8"/>
      <c r="C211" s="8"/>
      <c r="D211" s="9"/>
      <c r="E211" s="10"/>
      <c r="F211" s="11"/>
      <c r="G211" s="12"/>
      <c r="H211" s="13"/>
      <c r="I211" s="140"/>
      <c r="J211" s="140"/>
      <c r="K211" s="140"/>
      <c r="L211" s="140"/>
      <c r="M211" s="140"/>
      <c r="P211" s="140"/>
      <c r="Q211" s="140"/>
      <c r="R211" s="140"/>
      <c r="S211" s="140"/>
      <c r="T211" s="140"/>
      <c r="U211" s="140"/>
      <c r="V211" s="140"/>
      <c r="W211" s="140"/>
      <c r="X211" s="140"/>
      <c r="Y211" s="140"/>
      <c r="Z211" s="140"/>
      <c r="AA211" s="140"/>
      <c r="AB211" s="140"/>
      <c r="AC211" s="140"/>
      <c r="AD211" s="140"/>
      <c r="AE211" s="140"/>
      <c r="AF211" s="140"/>
      <c r="AG211" s="140"/>
      <c r="AH211" s="140"/>
      <c r="AI211" s="140"/>
      <c r="AJ211" s="140"/>
      <c r="AK211" s="140"/>
      <c r="AL211" s="140"/>
      <c r="AM211" s="140"/>
      <c r="AN211" s="140"/>
      <c r="AO211" s="140"/>
      <c r="AP211" s="140"/>
      <c r="AQ211" s="140"/>
      <c r="AR211" s="140"/>
      <c r="AS211" s="140"/>
      <c r="AT211" s="140"/>
      <c r="AU211" s="140"/>
      <c r="AV211" s="140"/>
      <c r="AW211" s="140"/>
      <c r="AX211" s="140"/>
      <c r="AY211" s="199"/>
      <c r="AZ211" s="199"/>
      <c r="BA211" s="199"/>
      <c r="BB211" s="199"/>
      <c r="BC211" s="199"/>
      <c r="BD211" s="140"/>
      <c r="BE211" s="140"/>
      <c r="BF211" s="140"/>
      <c r="BG211" s="140"/>
      <c r="BH211" s="140"/>
      <c r="BI211" s="140"/>
    </row>
    <row r="212" spans="1:61" s="49" customFormat="1" x14ac:dyDescent="0.45">
      <c r="A212" s="7"/>
      <c r="B212" s="8"/>
      <c r="C212" s="8"/>
      <c r="D212" s="9"/>
      <c r="E212" s="10"/>
      <c r="F212" s="11"/>
      <c r="G212" s="12"/>
      <c r="H212" s="13"/>
      <c r="I212" s="140"/>
      <c r="J212" s="140"/>
      <c r="K212" s="140"/>
      <c r="L212" s="140"/>
      <c r="M212" s="140"/>
      <c r="P212" s="140"/>
      <c r="Q212" s="140"/>
      <c r="R212" s="140"/>
      <c r="S212" s="140"/>
      <c r="T212" s="140"/>
      <c r="U212" s="140"/>
      <c r="V212" s="140"/>
      <c r="W212" s="140"/>
      <c r="X212" s="140"/>
      <c r="Y212" s="140"/>
      <c r="Z212" s="140"/>
      <c r="AA212" s="140"/>
      <c r="AB212" s="140"/>
      <c r="AC212" s="140"/>
      <c r="AD212" s="140"/>
      <c r="AE212" s="140"/>
      <c r="AF212" s="140"/>
      <c r="AG212" s="140"/>
      <c r="AH212" s="140"/>
      <c r="AI212" s="140"/>
      <c r="AJ212" s="140"/>
      <c r="AK212" s="140"/>
      <c r="AL212" s="140"/>
      <c r="AM212" s="140"/>
      <c r="AN212" s="140"/>
      <c r="AO212" s="140"/>
      <c r="AP212" s="140"/>
      <c r="AQ212" s="140"/>
      <c r="AR212" s="140"/>
      <c r="AS212" s="140"/>
      <c r="AT212" s="140"/>
      <c r="AU212" s="140"/>
      <c r="AV212" s="140"/>
      <c r="AW212" s="140"/>
      <c r="AX212" s="140"/>
      <c r="AY212" s="199"/>
      <c r="AZ212" s="199"/>
      <c r="BA212" s="199"/>
      <c r="BB212" s="199"/>
      <c r="BC212" s="199"/>
      <c r="BD212" s="140"/>
      <c r="BE212" s="140"/>
      <c r="BF212" s="140"/>
      <c r="BG212" s="140"/>
      <c r="BH212" s="140"/>
      <c r="BI212" s="140"/>
    </row>
    <row r="213" spans="1:61" s="49" customFormat="1" x14ac:dyDescent="0.45">
      <c r="A213" s="7"/>
      <c r="B213" s="8"/>
      <c r="C213" s="8"/>
      <c r="D213" s="9"/>
      <c r="E213" s="10"/>
      <c r="F213" s="11"/>
      <c r="G213" s="12"/>
      <c r="H213" s="13"/>
      <c r="I213" s="140"/>
      <c r="J213" s="140"/>
      <c r="K213" s="140"/>
      <c r="L213" s="140"/>
      <c r="M213" s="140"/>
      <c r="P213" s="140"/>
      <c r="Q213" s="140"/>
      <c r="R213" s="140"/>
      <c r="S213" s="140"/>
      <c r="T213" s="140"/>
      <c r="U213" s="140"/>
      <c r="V213" s="140"/>
      <c r="W213" s="140"/>
      <c r="X213" s="140"/>
      <c r="Y213" s="140"/>
      <c r="Z213" s="140"/>
      <c r="AA213" s="140"/>
      <c r="AB213" s="140"/>
      <c r="AC213" s="140"/>
      <c r="AD213" s="140"/>
      <c r="AE213" s="140"/>
      <c r="AF213" s="140"/>
      <c r="AG213" s="140"/>
      <c r="AH213" s="140"/>
      <c r="AI213" s="140"/>
      <c r="AJ213" s="140"/>
      <c r="AK213" s="140"/>
      <c r="AL213" s="140"/>
      <c r="AM213" s="140"/>
      <c r="AN213" s="140"/>
      <c r="AO213" s="140"/>
      <c r="AP213" s="140"/>
      <c r="AQ213" s="140"/>
      <c r="AR213" s="140"/>
      <c r="AS213" s="140"/>
      <c r="AT213" s="140"/>
      <c r="AU213" s="140"/>
      <c r="AV213" s="140"/>
      <c r="AW213" s="140"/>
      <c r="AX213" s="140"/>
      <c r="AY213" s="199"/>
      <c r="AZ213" s="199"/>
      <c r="BA213" s="199"/>
      <c r="BB213" s="199"/>
      <c r="BC213" s="199"/>
      <c r="BD213" s="140"/>
      <c r="BE213" s="140"/>
      <c r="BF213" s="140"/>
      <c r="BG213" s="140"/>
      <c r="BH213" s="140"/>
      <c r="BI213" s="140"/>
    </row>
    <row r="214" spans="1:61" s="49" customFormat="1" x14ac:dyDescent="0.45">
      <c r="A214" s="7"/>
      <c r="B214" s="8"/>
      <c r="C214" s="8"/>
      <c r="D214" s="9"/>
      <c r="E214" s="10"/>
      <c r="F214" s="11"/>
      <c r="G214" s="12"/>
      <c r="H214" s="13"/>
      <c r="I214" s="140"/>
      <c r="J214" s="140"/>
      <c r="K214" s="140"/>
      <c r="L214" s="140"/>
      <c r="M214" s="140"/>
      <c r="P214" s="140"/>
      <c r="Q214" s="140"/>
      <c r="R214" s="140"/>
      <c r="S214" s="140"/>
      <c r="T214" s="140"/>
      <c r="U214" s="140"/>
      <c r="V214" s="140"/>
      <c r="W214" s="140"/>
      <c r="X214" s="140"/>
      <c r="Y214" s="140"/>
      <c r="Z214" s="140"/>
      <c r="AA214" s="140"/>
      <c r="AB214" s="140"/>
      <c r="AC214" s="140"/>
      <c r="AD214" s="140"/>
      <c r="AE214" s="140"/>
      <c r="AF214" s="140"/>
      <c r="AG214" s="140"/>
      <c r="AH214" s="140"/>
      <c r="AI214" s="140"/>
      <c r="AJ214" s="140"/>
      <c r="AK214" s="140"/>
      <c r="AL214" s="140"/>
      <c r="AM214" s="140"/>
      <c r="AN214" s="140"/>
      <c r="AO214" s="140"/>
      <c r="AP214" s="140"/>
      <c r="AQ214" s="140"/>
      <c r="AR214" s="140"/>
      <c r="AS214" s="140"/>
      <c r="AT214" s="140"/>
      <c r="AU214" s="140"/>
      <c r="AV214" s="140"/>
      <c r="AW214" s="140"/>
      <c r="AX214" s="140"/>
      <c r="AY214" s="199"/>
      <c r="AZ214" s="199"/>
      <c r="BA214" s="199"/>
      <c r="BB214" s="199"/>
      <c r="BC214" s="199"/>
      <c r="BD214" s="140"/>
      <c r="BE214" s="140"/>
      <c r="BF214" s="140"/>
      <c r="BG214" s="140"/>
      <c r="BH214" s="140"/>
      <c r="BI214" s="140"/>
    </row>
    <row r="215" spans="1:61" s="49" customFormat="1" x14ac:dyDescent="0.45">
      <c r="A215" s="7"/>
      <c r="B215" s="8"/>
      <c r="C215" s="8"/>
      <c r="D215" s="9"/>
      <c r="E215" s="10"/>
      <c r="F215" s="11"/>
      <c r="G215" s="12"/>
      <c r="H215" s="13"/>
      <c r="I215" s="140"/>
      <c r="J215" s="140"/>
      <c r="K215" s="140"/>
      <c r="L215" s="140"/>
      <c r="M215" s="140"/>
      <c r="P215" s="140"/>
      <c r="Q215" s="140"/>
      <c r="R215" s="140"/>
      <c r="S215" s="140"/>
      <c r="T215" s="140"/>
      <c r="U215" s="140"/>
      <c r="V215" s="140"/>
      <c r="W215" s="140"/>
      <c r="X215" s="140"/>
      <c r="Y215" s="140"/>
      <c r="Z215" s="140"/>
      <c r="AA215" s="140"/>
      <c r="AB215" s="140"/>
      <c r="AC215" s="140"/>
      <c r="AD215" s="140"/>
      <c r="AE215" s="140"/>
      <c r="AF215" s="140"/>
      <c r="AG215" s="140"/>
      <c r="AH215" s="140"/>
      <c r="AI215" s="140"/>
      <c r="AJ215" s="140"/>
      <c r="AK215" s="140"/>
      <c r="AL215" s="140"/>
      <c r="AM215" s="140"/>
      <c r="AN215" s="140"/>
      <c r="AO215" s="140"/>
      <c r="AP215" s="140"/>
      <c r="AQ215" s="140"/>
      <c r="AR215" s="140"/>
      <c r="AS215" s="140"/>
      <c r="AT215" s="140"/>
      <c r="AU215" s="140"/>
      <c r="AV215" s="140"/>
      <c r="AW215" s="140"/>
      <c r="AX215" s="140"/>
      <c r="AY215" s="199"/>
      <c r="AZ215" s="199"/>
      <c r="BA215" s="199"/>
      <c r="BB215" s="199"/>
      <c r="BC215" s="199"/>
      <c r="BD215" s="140"/>
      <c r="BE215" s="140"/>
      <c r="BF215" s="140"/>
      <c r="BG215" s="140"/>
      <c r="BH215" s="140"/>
      <c r="BI215" s="140"/>
    </row>
    <row r="216" spans="1:61" s="49" customFormat="1" x14ac:dyDescent="0.45">
      <c r="A216" s="7"/>
      <c r="B216" s="8"/>
      <c r="C216" s="8"/>
      <c r="D216" s="9"/>
      <c r="E216" s="10"/>
      <c r="F216" s="11"/>
      <c r="G216" s="12"/>
      <c r="H216" s="13"/>
      <c r="I216" s="140"/>
      <c r="J216" s="140"/>
      <c r="K216" s="140"/>
      <c r="L216" s="140"/>
      <c r="M216" s="140"/>
      <c r="P216" s="140"/>
      <c r="Q216" s="140"/>
      <c r="R216" s="140"/>
      <c r="S216" s="140"/>
      <c r="T216" s="140"/>
      <c r="U216" s="140"/>
      <c r="V216" s="140"/>
      <c r="W216" s="140"/>
      <c r="X216" s="140"/>
      <c r="Y216" s="140"/>
      <c r="Z216" s="140"/>
      <c r="AA216" s="140"/>
      <c r="AB216" s="140"/>
      <c r="AC216" s="140"/>
      <c r="AD216" s="140"/>
      <c r="AE216" s="140"/>
      <c r="AF216" s="140"/>
      <c r="AG216" s="140"/>
      <c r="AH216" s="140"/>
      <c r="AI216" s="140"/>
      <c r="AJ216" s="140"/>
      <c r="AK216" s="140"/>
      <c r="AL216" s="140"/>
      <c r="AM216" s="140"/>
      <c r="AN216" s="140"/>
      <c r="AO216" s="140"/>
      <c r="AP216" s="140"/>
      <c r="AQ216" s="140"/>
      <c r="AR216" s="140"/>
      <c r="AS216" s="140"/>
      <c r="AT216" s="140"/>
      <c r="AU216" s="140"/>
      <c r="AV216" s="140"/>
      <c r="AW216" s="140"/>
      <c r="AX216" s="140"/>
      <c r="AY216" s="199"/>
      <c r="AZ216" s="199"/>
      <c r="BA216" s="199"/>
      <c r="BB216" s="199"/>
      <c r="BC216" s="199"/>
      <c r="BD216" s="140"/>
      <c r="BE216" s="140"/>
      <c r="BF216" s="140"/>
      <c r="BG216" s="140"/>
      <c r="BH216" s="140"/>
      <c r="BI216" s="140"/>
    </row>
    <row r="217" spans="1:61" s="49" customFormat="1" x14ac:dyDescent="0.45">
      <c r="A217" s="7"/>
      <c r="B217" s="8"/>
      <c r="C217" s="8"/>
      <c r="D217" s="9"/>
      <c r="E217" s="10"/>
      <c r="F217" s="11"/>
      <c r="G217" s="12"/>
      <c r="H217" s="13"/>
      <c r="I217" s="140"/>
      <c r="J217" s="140"/>
      <c r="K217" s="140"/>
      <c r="L217" s="140"/>
      <c r="M217" s="140"/>
      <c r="P217" s="140"/>
      <c r="Q217" s="140"/>
      <c r="R217" s="140"/>
      <c r="S217" s="140"/>
      <c r="T217" s="140"/>
      <c r="U217" s="140"/>
      <c r="V217" s="140"/>
      <c r="W217" s="140"/>
      <c r="X217" s="140"/>
      <c r="Y217" s="140"/>
      <c r="Z217" s="140"/>
      <c r="AA217" s="140"/>
      <c r="AB217" s="140"/>
      <c r="AC217" s="140"/>
      <c r="AD217" s="140"/>
      <c r="AE217" s="140"/>
      <c r="AF217" s="140"/>
      <c r="AG217" s="140"/>
      <c r="AH217" s="140"/>
      <c r="AI217" s="140"/>
      <c r="AJ217" s="140"/>
      <c r="AK217" s="140"/>
      <c r="AL217" s="140"/>
      <c r="AM217" s="140"/>
      <c r="AN217" s="140"/>
      <c r="AO217" s="140"/>
      <c r="AP217" s="140"/>
      <c r="AQ217" s="140"/>
      <c r="AR217" s="140"/>
      <c r="AS217" s="140"/>
      <c r="AT217" s="140"/>
      <c r="AU217" s="140"/>
      <c r="AV217" s="140"/>
      <c r="AW217" s="140"/>
      <c r="AX217" s="140"/>
      <c r="AY217" s="199"/>
      <c r="AZ217" s="199"/>
      <c r="BA217" s="199"/>
      <c r="BB217" s="199"/>
      <c r="BC217" s="199"/>
      <c r="BD217" s="140"/>
      <c r="BE217" s="140"/>
      <c r="BF217" s="140"/>
      <c r="BG217" s="140"/>
      <c r="BH217" s="140"/>
      <c r="BI217" s="140"/>
    </row>
    <row r="218" spans="1:61" s="49" customFormat="1" x14ac:dyDescent="0.45">
      <c r="A218" s="7"/>
      <c r="B218" s="8"/>
      <c r="C218" s="8"/>
      <c r="D218" s="9"/>
      <c r="E218" s="10"/>
      <c r="F218" s="11"/>
      <c r="G218" s="12"/>
      <c r="H218" s="13"/>
      <c r="I218" s="140"/>
      <c r="J218" s="140"/>
      <c r="K218" s="140"/>
      <c r="L218" s="140"/>
      <c r="M218" s="140"/>
      <c r="P218" s="140"/>
      <c r="Q218" s="140"/>
      <c r="R218" s="140"/>
      <c r="S218" s="140"/>
      <c r="T218" s="140"/>
      <c r="U218" s="140"/>
      <c r="V218" s="140"/>
      <c r="W218" s="140"/>
      <c r="X218" s="140"/>
      <c r="Y218" s="140"/>
      <c r="Z218" s="140"/>
      <c r="AA218" s="140"/>
      <c r="AB218" s="140"/>
      <c r="AC218" s="140"/>
      <c r="AD218" s="140"/>
      <c r="AE218" s="140"/>
      <c r="AF218" s="140"/>
      <c r="AG218" s="140"/>
      <c r="AH218" s="140"/>
      <c r="AI218" s="140"/>
      <c r="AJ218" s="140"/>
      <c r="AK218" s="140"/>
      <c r="AL218" s="140"/>
      <c r="AM218" s="140"/>
      <c r="AN218" s="140"/>
      <c r="AO218" s="140"/>
      <c r="AP218" s="140"/>
      <c r="AQ218" s="140"/>
      <c r="AR218" s="140"/>
      <c r="AS218" s="140"/>
      <c r="AT218" s="140"/>
      <c r="AU218" s="140"/>
      <c r="AV218" s="140"/>
      <c r="AW218" s="140"/>
      <c r="AX218" s="140"/>
      <c r="AY218" s="199"/>
      <c r="AZ218" s="199"/>
      <c r="BA218" s="199"/>
      <c r="BB218" s="199"/>
      <c r="BC218" s="199"/>
      <c r="BD218" s="140"/>
      <c r="BE218" s="140"/>
      <c r="BF218" s="140"/>
      <c r="BG218" s="140"/>
      <c r="BH218" s="140"/>
      <c r="BI218" s="140"/>
    </row>
    <row r="219" spans="1:61" s="49" customFormat="1" x14ac:dyDescent="0.45">
      <c r="A219" s="7"/>
      <c r="B219" s="8"/>
      <c r="C219" s="8"/>
      <c r="D219" s="9"/>
      <c r="E219" s="10"/>
      <c r="F219" s="11"/>
      <c r="G219" s="12"/>
      <c r="H219" s="13"/>
      <c r="I219" s="140"/>
      <c r="J219" s="140"/>
      <c r="K219" s="140"/>
      <c r="L219" s="140"/>
      <c r="M219" s="140"/>
      <c r="P219" s="140"/>
      <c r="Q219" s="140"/>
      <c r="R219" s="140"/>
      <c r="S219" s="140"/>
      <c r="T219" s="140"/>
      <c r="U219" s="140"/>
      <c r="V219" s="140"/>
      <c r="W219" s="140"/>
      <c r="X219" s="140"/>
      <c r="Y219" s="140"/>
      <c r="Z219" s="140"/>
      <c r="AA219" s="140"/>
      <c r="AB219" s="140"/>
      <c r="AC219" s="140"/>
      <c r="AD219" s="140"/>
      <c r="AE219" s="140"/>
      <c r="AF219" s="140"/>
      <c r="AG219" s="140"/>
      <c r="AH219" s="140"/>
      <c r="AI219" s="140"/>
      <c r="AJ219" s="140"/>
      <c r="AK219" s="140"/>
      <c r="AL219" s="140"/>
      <c r="AM219" s="140"/>
      <c r="AN219" s="140"/>
      <c r="AO219" s="140"/>
      <c r="AP219" s="140"/>
      <c r="AQ219" s="140"/>
      <c r="AR219" s="140"/>
      <c r="AS219" s="140"/>
      <c r="AT219" s="140"/>
      <c r="AU219" s="140"/>
      <c r="AV219" s="140"/>
      <c r="AW219" s="140"/>
      <c r="AX219" s="140"/>
      <c r="AY219" s="199"/>
      <c r="AZ219" s="199"/>
      <c r="BA219" s="199"/>
      <c r="BB219" s="199"/>
      <c r="BC219" s="199"/>
      <c r="BD219" s="140"/>
      <c r="BE219" s="140"/>
      <c r="BF219" s="140"/>
      <c r="BG219" s="140"/>
      <c r="BH219" s="140"/>
      <c r="BI219" s="140"/>
    </row>
    <row r="220" spans="1:61" s="49" customFormat="1" x14ac:dyDescent="0.45">
      <c r="A220" s="7"/>
      <c r="B220" s="8"/>
      <c r="C220" s="8"/>
      <c r="D220" s="9"/>
      <c r="E220" s="10"/>
      <c r="F220" s="11"/>
      <c r="G220" s="12"/>
      <c r="H220" s="13"/>
      <c r="I220" s="140"/>
      <c r="J220" s="140"/>
      <c r="K220" s="140"/>
      <c r="L220" s="140"/>
      <c r="M220" s="140"/>
      <c r="P220" s="140"/>
      <c r="Q220" s="140"/>
      <c r="R220" s="140"/>
      <c r="S220" s="140"/>
      <c r="T220" s="140"/>
      <c r="U220" s="140"/>
      <c r="V220" s="140"/>
      <c r="W220" s="140"/>
      <c r="X220" s="140"/>
      <c r="Y220" s="140"/>
      <c r="Z220" s="140"/>
      <c r="AA220" s="140"/>
      <c r="AB220" s="140"/>
      <c r="AC220" s="140"/>
      <c r="AD220" s="140"/>
      <c r="AE220" s="140"/>
      <c r="AF220" s="140"/>
      <c r="AG220" s="140"/>
      <c r="AH220" s="140"/>
      <c r="AI220" s="140"/>
      <c r="AJ220" s="140"/>
      <c r="AK220" s="140"/>
      <c r="AL220" s="140"/>
      <c r="AM220" s="140"/>
      <c r="AN220" s="140"/>
      <c r="AO220" s="140"/>
      <c r="AP220" s="140"/>
      <c r="AQ220" s="140"/>
      <c r="AR220" s="140"/>
      <c r="AS220" s="140"/>
      <c r="AT220" s="140"/>
      <c r="AU220" s="140"/>
      <c r="AV220" s="140"/>
      <c r="AW220" s="140"/>
      <c r="AX220" s="140"/>
      <c r="AY220" s="199"/>
      <c r="AZ220" s="199"/>
      <c r="BA220" s="199"/>
      <c r="BB220" s="199"/>
      <c r="BC220" s="199"/>
      <c r="BD220" s="140"/>
      <c r="BE220" s="140"/>
      <c r="BF220" s="140"/>
      <c r="BG220" s="140"/>
      <c r="BH220" s="140"/>
      <c r="BI220" s="140"/>
    </row>
    <row r="221" spans="1:61" s="49" customFormat="1" x14ac:dyDescent="0.45">
      <c r="A221" s="7"/>
      <c r="B221" s="8"/>
      <c r="C221" s="8"/>
      <c r="D221" s="9"/>
      <c r="E221" s="10"/>
      <c r="F221" s="11"/>
      <c r="G221" s="12"/>
      <c r="H221" s="13"/>
      <c r="I221" s="140"/>
      <c r="J221" s="140"/>
      <c r="K221" s="140"/>
      <c r="L221" s="140"/>
      <c r="M221" s="140"/>
      <c r="P221" s="140"/>
      <c r="Q221" s="140"/>
      <c r="R221" s="140"/>
      <c r="S221" s="140"/>
      <c r="T221" s="140"/>
      <c r="U221" s="140"/>
      <c r="V221" s="140"/>
      <c r="W221" s="140"/>
      <c r="X221" s="140"/>
      <c r="Y221" s="140"/>
      <c r="Z221" s="140"/>
      <c r="AA221" s="140"/>
      <c r="AB221" s="140"/>
      <c r="AC221" s="140"/>
      <c r="AD221" s="140"/>
      <c r="AE221" s="140"/>
      <c r="AF221" s="140"/>
      <c r="AG221" s="140"/>
      <c r="AH221" s="140"/>
      <c r="AI221" s="140"/>
      <c r="AJ221" s="140"/>
      <c r="AK221" s="140"/>
      <c r="AL221" s="140"/>
      <c r="AM221" s="140"/>
      <c r="AN221" s="140"/>
      <c r="AO221" s="140"/>
      <c r="AP221" s="140"/>
      <c r="AQ221" s="140"/>
      <c r="AR221" s="140"/>
      <c r="AS221" s="140"/>
      <c r="AT221" s="140"/>
      <c r="AU221" s="140"/>
      <c r="AV221" s="140"/>
      <c r="AW221" s="140"/>
      <c r="AX221" s="140"/>
      <c r="AY221" s="199"/>
      <c r="AZ221" s="199"/>
      <c r="BA221" s="199"/>
      <c r="BB221" s="199"/>
      <c r="BC221" s="199"/>
      <c r="BD221" s="140"/>
      <c r="BE221" s="140"/>
      <c r="BF221" s="140"/>
      <c r="BG221" s="140"/>
      <c r="BH221" s="140"/>
      <c r="BI221" s="140"/>
    </row>
    <row r="222" spans="1:61" s="49" customFormat="1" x14ac:dyDescent="0.45">
      <c r="A222" s="7"/>
      <c r="B222" s="8"/>
      <c r="C222" s="8"/>
      <c r="D222" s="9"/>
      <c r="E222" s="10"/>
      <c r="F222" s="11"/>
      <c r="G222" s="12"/>
      <c r="H222" s="13"/>
      <c r="I222" s="140"/>
      <c r="J222" s="140"/>
      <c r="K222" s="140"/>
      <c r="L222" s="140"/>
      <c r="M222" s="140"/>
      <c r="P222" s="140"/>
      <c r="Q222" s="140"/>
      <c r="R222" s="140"/>
      <c r="S222" s="140"/>
      <c r="T222" s="140"/>
      <c r="U222" s="140"/>
      <c r="V222" s="140"/>
      <c r="W222" s="140"/>
      <c r="X222" s="140"/>
      <c r="Y222" s="140"/>
      <c r="Z222" s="140"/>
      <c r="AA222" s="140"/>
      <c r="AB222" s="140"/>
      <c r="AC222" s="140"/>
      <c r="AD222" s="140"/>
      <c r="AE222" s="140"/>
      <c r="AF222" s="140"/>
      <c r="AG222" s="140"/>
      <c r="AH222" s="140"/>
      <c r="AI222" s="140"/>
      <c r="AJ222" s="140"/>
      <c r="AK222" s="140"/>
      <c r="AL222" s="140"/>
      <c r="AM222" s="140"/>
      <c r="AN222" s="140"/>
      <c r="AO222" s="140"/>
      <c r="AP222" s="140"/>
      <c r="AQ222" s="140"/>
      <c r="AR222" s="140"/>
      <c r="AS222" s="140"/>
      <c r="AT222" s="140"/>
      <c r="AU222" s="140"/>
      <c r="AV222" s="140"/>
      <c r="AW222" s="140"/>
      <c r="AX222" s="140"/>
      <c r="AY222" s="199"/>
      <c r="AZ222" s="199"/>
      <c r="BA222" s="199"/>
      <c r="BB222" s="199"/>
      <c r="BC222" s="199"/>
      <c r="BD222" s="140"/>
      <c r="BE222" s="140"/>
      <c r="BF222" s="140"/>
      <c r="BG222" s="140"/>
      <c r="BH222" s="140"/>
      <c r="BI222" s="140"/>
    </row>
    <row r="223" spans="1:61" s="49" customFormat="1" x14ac:dyDescent="0.45">
      <c r="A223" s="7"/>
      <c r="B223" s="8"/>
      <c r="C223" s="8"/>
      <c r="D223" s="9"/>
      <c r="E223" s="10"/>
      <c r="F223" s="11"/>
      <c r="G223" s="12"/>
      <c r="H223" s="13"/>
      <c r="I223" s="140"/>
      <c r="J223" s="140"/>
      <c r="K223" s="140"/>
      <c r="L223" s="140"/>
      <c r="M223" s="140"/>
      <c r="P223" s="140"/>
      <c r="Q223" s="140"/>
      <c r="R223" s="140"/>
      <c r="S223" s="140"/>
      <c r="T223" s="140"/>
      <c r="U223" s="140"/>
      <c r="V223" s="140"/>
      <c r="W223" s="140"/>
      <c r="X223" s="140"/>
      <c r="Y223" s="140"/>
      <c r="Z223" s="140"/>
      <c r="AA223" s="140"/>
      <c r="AB223" s="140"/>
      <c r="AC223" s="140"/>
      <c r="AD223" s="140"/>
      <c r="AE223" s="140"/>
      <c r="AF223" s="140"/>
      <c r="AG223" s="140"/>
      <c r="AH223" s="140"/>
      <c r="AI223" s="140"/>
      <c r="AJ223" s="140"/>
      <c r="AK223" s="140"/>
      <c r="AL223" s="140"/>
      <c r="AM223" s="140"/>
      <c r="AN223" s="140"/>
      <c r="AO223" s="140"/>
      <c r="AP223" s="140"/>
      <c r="AQ223" s="140"/>
      <c r="AR223" s="140"/>
      <c r="AS223" s="140"/>
      <c r="AT223" s="140"/>
      <c r="AU223" s="140"/>
      <c r="AV223" s="140"/>
      <c r="AW223" s="140"/>
      <c r="AX223" s="140"/>
      <c r="AY223" s="199"/>
      <c r="AZ223" s="199"/>
      <c r="BA223" s="199"/>
      <c r="BB223" s="199"/>
      <c r="BC223" s="199"/>
      <c r="BD223" s="140"/>
      <c r="BE223" s="140"/>
      <c r="BF223" s="140"/>
      <c r="BG223" s="140"/>
      <c r="BH223" s="140"/>
      <c r="BI223" s="140"/>
    </row>
    <row r="224" spans="1:61" s="49" customFormat="1" x14ac:dyDescent="0.45">
      <c r="A224" s="7"/>
      <c r="B224" s="8"/>
      <c r="C224" s="8"/>
      <c r="D224" s="9"/>
      <c r="E224" s="10"/>
      <c r="F224" s="11"/>
      <c r="G224" s="12"/>
      <c r="H224" s="13"/>
      <c r="I224" s="8"/>
      <c r="J224" s="8"/>
      <c r="K224" s="8"/>
      <c r="L224" s="8"/>
      <c r="M224" s="140"/>
      <c r="P224" s="140"/>
      <c r="Q224" s="140"/>
      <c r="R224" s="140"/>
      <c r="S224" s="140"/>
      <c r="T224" s="140"/>
      <c r="U224" s="140"/>
      <c r="V224" s="140"/>
      <c r="W224" s="140"/>
      <c r="X224" s="140"/>
      <c r="Y224" s="140"/>
      <c r="Z224" s="140"/>
      <c r="AA224" s="140"/>
      <c r="AB224" s="140"/>
      <c r="AC224" s="140"/>
      <c r="AD224" s="140"/>
      <c r="AE224" s="140"/>
      <c r="AF224" s="140"/>
      <c r="AG224" s="140"/>
      <c r="AH224" s="140"/>
      <c r="AI224" s="140"/>
      <c r="AJ224" s="140"/>
      <c r="AK224" s="140"/>
      <c r="AL224" s="140"/>
      <c r="AM224" s="140"/>
      <c r="AN224" s="140"/>
      <c r="AO224" s="140"/>
      <c r="AP224" s="140"/>
      <c r="AQ224" s="140"/>
      <c r="AR224" s="140"/>
      <c r="AS224" s="140"/>
      <c r="AT224" s="140"/>
      <c r="AU224" s="140"/>
      <c r="AV224" s="140"/>
      <c r="AW224" s="140"/>
      <c r="AX224" s="140"/>
      <c r="AY224" s="199"/>
      <c r="AZ224" s="199"/>
      <c r="BA224" s="199"/>
      <c r="BB224" s="199"/>
      <c r="BC224" s="199"/>
      <c r="BD224" s="140"/>
      <c r="BE224" s="140"/>
      <c r="BF224" s="140"/>
      <c r="BG224" s="140"/>
      <c r="BH224" s="140"/>
      <c r="BI224" s="140"/>
    </row>
    <row r="225" spans="1:61" s="49" customFormat="1" x14ac:dyDescent="0.45">
      <c r="A225" s="7"/>
      <c r="B225" s="8"/>
      <c r="C225" s="8"/>
      <c r="D225" s="9"/>
      <c r="E225" s="10"/>
      <c r="F225" s="11"/>
      <c r="G225" s="12"/>
      <c r="H225" s="13"/>
      <c r="I225" s="140"/>
      <c r="J225" s="140"/>
      <c r="K225" s="140"/>
      <c r="L225" s="140"/>
      <c r="M225" s="140"/>
      <c r="P225" s="140"/>
      <c r="Q225" s="140"/>
      <c r="R225" s="140"/>
      <c r="S225" s="140"/>
      <c r="T225" s="140"/>
      <c r="U225" s="140"/>
      <c r="V225" s="140"/>
      <c r="W225" s="140"/>
      <c r="X225" s="140"/>
      <c r="Y225" s="140"/>
      <c r="Z225" s="140"/>
      <c r="AA225" s="140"/>
      <c r="AB225" s="140"/>
      <c r="AC225" s="140"/>
      <c r="AD225" s="140"/>
      <c r="AE225" s="140"/>
      <c r="AF225" s="140"/>
      <c r="AG225" s="140"/>
      <c r="AH225" s="140"/>
      <c r="AI225" s="140"/>
      <c r="AJ225" s="140"/>
      <c r="AK225" s="140"/>
      <c r="AL225" s="140"/>
      <c r="AM225" s="140"/>
      <c r="AN225" s="140"/>
      <c r="AO225" s="140"/>
      <c r="AP225" s="140"/>
      <c r="AQ225" s="140"/>
      <c r="AR225" s="140"/>
      <c r="AS225" s="140"/>
      <c r="AT225" s="140"/>
      <c r="AU225" s="140"/>
      <c r="AV225" s="140"/>
      <c r="AW225" s="140"/>
      <c r="AX225" s="140"/>
      <c r="AY225" s="199"/>
      <c r="AZ225" s="199"/>
      <c r="BA225" s="199"/>
      <c r="BB225" s="199"/>
      <c r="BC225" s="199"/>
      <c r="BD225" s="140"/>
      <c r="BE225" s="140"/>
      <c r="BF225" s="140"/>
      <c r="BG225" s="140"/>
      <c r="BH225" s="140"/>
      <c r="BI225" s="140"/>
    </row>
    <row r="226" spans="1:61" s="49" customFormat="1" x14ac:dyDescent="0.45">
      <c r="A226" s="7"/>
      <c r="B226" s="8"/>
      <c r="C226" s="8"/>
      <c r="D226" s="9"/>
      <c r="E226" s="10"/>
      <c r="F226" s="11"/>
      <c r="G226" s="12"/>
      <c r="H226" s="13"/>
      <c r="I226" s="140"/>
      <c r="J226" s="140"/>
      <c r="K226" s="140"/>
      <c r="L226" s="140"/>
      <c r="M226" s="140"/>
      <c r="P226" s="140"/>
      <c r="Q226" s="140"/>
      <c r="R226" s="140"/>
      <c r="S226" s="140"/>
      <c r="T226" s="140"/>
      <c r="U226" s="140"/>
      <c r="V226" s="140"/>
      <c r="W226" s="140"/>
      <c r="X226" s="140"/>
      <c r="Y226" s="140"/>
      <c r="Z226" s="140"/>
      <c r="AA226" s="140"/>
      <c r="AB226" s="140"/>
      <c r="AC226" s="140"/>
      <c r="AD226" s="140"/>
      <c r="AE226" s="140"/>
      <c r="AF226" s="140"/>
      <c r="AG226" s="140"/>
      <c r="AH226" s="140"/>
      <c r="AI226" s="140"/>
      <c r="AJ226" s="140"/>
      <c r="AK226" s="140"/>
      <c r="AL226" s="140"/>
      <c r="AM226" s="140"/>
      <c r="AN226" s="140"/>
      <c r="AO226" s="140"/>
      <c r="AP226" s="140"/>
      <c r="AQ226" s="140"/>
      <c r="AR226" s="140"/>
      <c r="AS226" s="140"/>
      <c r="AT226" s="140"/>
      <c r="AU226" s="140"/>
      <c r="AV226" s="140"/>
      <c r="AW226" s="140"/>
      <c r="AX226" s="140"/>
      <c r="AY226" s="199"/>
      <c r="AZ226" s="199"/>
      <c r="BA226" s="199"/>
      <c r="BB226" s="199"/>
      <c r="BC226" s="199"/>
      <c r="BD226" s="140"/>
      <c r="BE226" s="140"/>
      <c r="BF226" s="140"/>
      <c r="BG226" s="140"/>
      <c r="BH226" s="140"/>
      <c r="BI226" s="140"/>
    </row>
    <row r="227" spans="1:61" s="49" customFormat="1" x14ac:dyDescent="0.45">
      <c r="A227" s="7"/>
      <c r="B227" s="8"/>
      <c r="C227" s="8"/>
      <c r="D227" s="9"/>
      <c r="E227" s="10"/>
      <c r="F227" s="11"/>
      <c r="G227" s="12"/>
      <c r="H227" s="13"/>
      <c r="I227" s="140"/>
      <c r="J227" s="140"/>
      <c r="K227" s="140"/>
      <c r="L227" s="140"/>
      <c r="M227" s="140"/>
      <c r="P227" s="140"/>
      <c r="Q227" s="140"/>
      <c r="R227" s="140"/>
      <c r="S227" s="140"/>
      <c r="T227" s="140"/>
      <c r="U227" s="140"/>
      <c r="V227" s="140"/>
      <c r="W227" s="140"/>
      <c r="X227" s="140"/>
      <c r="Y227" s="140"/>
      <c r="Z227" s="140"/>
      <c r="AA227" s="140"/>
      <c r="AB227" s="140"/>
      <c r="AC227" s="140"/>
      <c r="AD227" s="140"/>
      <c r="AE227" s="140"/>
      <c r="AF227" s="140"/>
      <c r="AG227" s="140"/>
      <c r="AH227" s="140"/>
      <c r="AI227" s="140"/>
      <c r="AJ227" s="140"/>
      <c r="AK227" s="140"/>
      <c r="AL227" s="140"/>
      <c r="AM227" s="140"/>
      <c r="AN227" s="140"/>
      <c r="AO227" s="140"/>
      <c r="AP227" s="140"/>
      <c r="AQ227" s="140"/>
      <c r="AR227" s="140"/>
      <c r="AS227" s="140"/>
      <c r="AT227" s="140"/>
      <c r="AU227" s="140"/>
      <c r="AV227" s="140"/>
      <c r="AW227" s="140"/>
      <c r="AX227" s="140"/>
      <c r="AY227" s="199"/>
      <c r="AZ227" s="199"/>
      <c r="BA227" s="199"/>
      <c r="BB227" s="199"/>
      <c r="BC227" s="199"/>
      <c r="BD227" s="140"/>
      <c r="BE227" s="140"/>
      <c r="BF227" s="140"/>
      <c r="BG227" s="140"/>
      <c r="BH227" s="140"/>
      <c r="BI227" s="140"/>
    </row>
    <row r="228" spans="1:61" s="49" customFormat="1" x14ac:dyDescent="0.45">
      <c r="A228" s="7"/>
      <c r="B228" s="8"/>
      <c r="C228" s="8"/>
      <c r="D228" s="9"/>
      <c r="E228" s="10"/>
      <c r="F228" s="11"/>
      <c r="G228" s="12"/>
      <c r="H228" s="13"/>
      <c r="I228" s="140"/>
      <c r="J228" s="140"/>
      <c r="K228" s="140"/>
      <c r="L228" s="140"/>
      <c r="M228" s="140"/>
      <c r="P228" s="140"/>
      <c r="Q228" s="140"/>
      <c r="R228" s="140"/>
      <c r="S228" s="140"/>
      <c r="T228" s="140"/>
      <c r="U228" s="140"/>
      <c r="V228" s="140"/>
      <c r="W228" s="140"/>
      <c r="X228" s="140"/>
      <c r="Y228" s="140"/>
      <c r="Z228" s="140"/>
      <c r="AA228" s="140"/>
      <c r="AB228" s="140"/>
      <c r="AC228" s="140"/>
      <c r="AD228" s="140"/>
      <c r="AE228" s="140"/>
      <c r="AF228" s="140"/>
      <c r="AG228" s="140"/>
      <c r="AH228" s="140"/>
      <c r="AI228" s="140"/>
      <c r="AJ228" s="140"/>
      <c r="AK228" s="140"/>
      <c r="AL228" s="140"/>
      <c r="AM228" s="140"/>
      <c r="AN228" s="140"/>
      <c r="AO228" s="140"/>
      <c r="AP228" s="140"/>
      <c r="AQ228" s="140"/>
      <c r="AR228" s="140"/>
      <c r="AS228" s="140"/>
      <c r="AT228" s="140"/>
      <c r="AU228" s="140"/>
      <c r="AV228" s="140"/>
      <c r="AW228" s="140"/>
      <c r="AX228" s="140"/>
      <c r="AY228" s="199"/>
      <c r="AZ228" s="199"/>
      <c r="BA228" s="199"/>
      <c r="BB228" s="199"/>
      <c r="BC228" s="199"/>
      <c r="BD228" s="140"/>
      <c r="BE228" s="140"/>
      <c r="BF228" s="140"/>
      <c r="BG228" s="140"/>
      <c r="BH228" s="140"/>
      <c r="BI228" s="140"/>
    </row>
    <row r="229" spans="1:61" s="49" customFormat="1" x14ac:dyDescent="0.45">
      <c r="A229" s="7"/>
      <c r="B229" s="8"/>
      <c r="C229" s="8"/>
      <c r="D229" s="9"/>
      <c r="E229" s="10"/>
      <c r="F229" s="11"/>
      <c r="G229" s="12"/>
      <c r="H229" s="13"/>
      <c r="I229" s="140"/>
      <c r="J229" s="140"/>
      <c r="K229" s="140"/>
      <c r="L229" s="140"/>
      <c r="M229" s="140"/>
      <c r="P229" s="140"/>
      <c r="Q229" s="140"/>
      <c r="R229" s="140"/>
      <c r="S229" s="140"/>
      <c r="T229" s="140"/>
      <c r="U229" s="140"/>
      <c r="V229" s="140"/>
      <c r="W229" s="140"/>
      <c r="X229" s="140"/>
      <c r="Y229" s="140"/>
      <c r="Z229" s="140"/>
      <c r="AA229" s="140"/>
      <c r="AB229" s="140"/>
      <c r="AC229" s="140"/>
      <c r="AD229" s="140"/>
      <c r="AE229" s="140"/>
      <c r="AF229" s="140"/>
      <c r="AG229" s="140"/>
      <c r="AH229" s="140"/>
      <c r="AI229" s="140"/>
      <c r="AJ229" s="140"/>
      <c r="AK229" s="140"/>
      <c r="AL229" s="140"/>
      <c r="AM229" s="140"/>
      <c r="AN229" s="140"/>
      <c r="AO229" s="140"/>
      <c r="AP229" s="140"/>
      <c r="AQ229" s="140"/>
      <c r="AR229" s="140"/>
      <c r="AS229" s="140"/>
      <c r="AT229" s="140"/>
      <c r="AU229" s="140"/>
      <c r="AV229" s="140"/>
      <c r="AW229" s="140"/>
      <c r="AX229" s="140"/>
      <c r="AY229" s="199"/>
      <c r="AZ229" s="199"/>
      <c r="BA229" s="199"/>
      <c r="BB229" s="199"/>
      <c r="BC229" s="199"/>
      <c r="BD229" s="140"/>
      <c r="BE229" s="140"/>
      <c r="BF229" s="140"/>
      <c r="BG229" s="140"/>
      <c r="BH229" s="140"/>
      <c r="BI229" s="140"/>
    </row>
    <row r="230" spans="1:61" s="49" customFormat="1" x14ac:dyDescent="0.45">
      <c r="A230" s="7"/>
      <c r="B230" s="8"/>
      <c r="C230" s="8"/>
      <c r="D230" s="9"/>
      <c r="E230" s="10"/>
      <c r="F230" s="11"/>
      <c r="G230" s="12"/>
      <c r="H230" s="13"/>
      <c r="I230" s="140"/>
      <c r="J230" s="140"/>
      <c r="K230" s="140"/>
      <c r="L230" s="140"/>
      <c r="M230" s="140"/>
      <c r="P230" s="140"/>
      <c r="Q230" s="140"/>
      <c r="R230" s="140"/>
      <c r="S230" s="140"/>
      <c r="T230" s="140"/>
      <c r="U230" s="140"/>
      <c r="V230" s="140"/>
      <c r="W230" s="140"/>
      <c r="X230" s="140"/>
      <c r="Y230" s="140"/>
      <c r="Z230" s="140"/>
      <c r="AA230" s="140"/>
      <c r="AB230" s="140"/>
      <c r="AC230" s="140"/>
      <c r="AD230" s="140"/>
      <c r="AE230" s="140"/>
      <c r="AF230" s="140"/>
      <c r="AG230" s="140"/>
      <c r="AH230" s="140"/>
      <c r="AI230" s="140"/>
      <c r="AJ230" s="140"/>
      <c r="AK230" s="140"/>
      <c r="AL230" s="140"/>
      <c r="AM230" s="140"/>
      <c r="AN230" s="140"/>
      <c r="AO230" s="140"/>
      <c r="AP230" s="140"/>
      <c r="AQ230" s="140"/>
      <c r="AR230" s="140"/>
      <c r="AS230" s="140"/>
      <c r="AT230" s="140"/>
      <c r="AU230" s="140"/>
      <c r="AV230" s="140"/>
      <c r="AW230" s="140"/>
      <c r="AX230" s="140"/>
      <c r="AY230" s="199"/>
      <c r="AZ230" s="199"/>
      <c r="BA230" s="199"/>
      <c r="BB230" s="199"/>
      <c r="BC230" s="199"/>
      <c r="BD230" s="140"/>
      <c r="BE230" s="140"/>
      <c r="BF230" s="140"/>
      <c r="BG230" s="140"/>
      <c r="BH230" s="140"/>
      <c r="BI230" s="140"/>
    </row>
    <row r="231" spans="1:61" s="49" customFormat="1" x14ac:dyDescent="0.45">
      <c r="A231" s="7"/>
      <c r="B231" s="8"/>
      <c r="C231" s="8"/>
      <c r="D231" s="9"/>
      <c r="E231" s="10"/>
      <c r="F231" s="11"/>
      <c r="G231" s="12"/>
      <c r="H231" s="13"/>
      <c r="I231" s="140"/>
      <c r="J231" s="140"/>
      <c r="K231" s="140"/>
      <c r="L231" s="140"/>
      <c r="M231" s="140"/>
      <c r="P231" s="140"/>
      <c r="Q231" s="140"/>
      <c r="R231" s="140"/>
      <c r="S231" s="140"/>
      <c r="T231" s="140"/>
      <c r="U231" s="140"/>
      <c r="V231" s="140"/>
      <c r="W231" s="140"/>
      <c r="X231" s="140"/>
      <c r="Y231" s="140"/>
      <c r="Z231" s="140"/>
      <c r="AA231" s="140"/>
      <c r="AB231" s="140"/>
      <c r="AC231" s="140"/>
      <c r="AD231" s="140"/>
      <c r="AE231" s="140"/>
      <c r="AF231" s="140"/>
      <c r="AG231" s="140"/>
      <c r="AH231" s="140"/>
      <c r="AI231" s="140"/>
      <c r="AJ231" s="140"/>
      <c r="AK231" s="140"/>
      <c r="AL231" s="140"/>
      <c r="AM231" s="140"/>
      <c r="AN231" s="140"/>
      <c r="AO231" s="140"/>
      <c r="AP231" s="140"/>
      <c r="AQ231" s="140"/>
      <c r="AR231" s="140"/>
      <c r="AS231" s="140"/>
      <c r="AT231" s="140"/>
      <c r="AU231" s="140"/>
      <c r="AV231" s="140"/>
      <c r="AW231" s="140"/>
      <c r="AX231" s="140"/>
      <c r="AY231" s="199"/>
      <c r="AZ231" s="199"/>
      <c r="BA231" s="199"/>
      <c r="BB231" s="199"/>
      <c r="BC231" s="199"/>
      <c r="BD231" s="140"/>
      <c r="BE231" s="140"/>
      <c r="BF231" s="140"/>
      <c r="BG231" s="140"/>
      <c r="BH231" s="140"/>
      <c r="BI231" s="140"/>
    </row>
    <row r="232" spans="1:61" s="49" customFormat="1" x14ac:dyDescent="0.45">
      <c r="A232" s="7"/>
      <c r="B232" s="8"/>
      <c r="C232" s="8"/>
      <c r="D232" s="9"/>
      <c r="E232" s="10"/>
      <c r="F232" s="11"/>
      <c r="G232" s="12"/>
      <c r="H232" s="13"/>
      <c r="I232" s="8"/>
      <c r="J232" s="8"/>
      <c r="K232" s="8"/>
      <c r="L232" s="8"/>
      <c r="M232" s="140"/>
      <c r="P232" s="140"/>
      <c r="Q232" s="140"/>
      <c r="R232" s="140"/>
      <c r="S232" s="140"/>
      <c r="T232" s="140"/>
      <c r="U232" s="140"/>
      <c r="V232" s="140"/>
      <c r="W232" s="140"/>
      <c r="X232" s="140"/>
      <c r="Y232" s="140"/>
      <c r="Z232" s="140"/>
      <c r="AA232" s="140"/>
      <c r="AB232" s="140"/>
      <c r="AC232" s="140"/>
      <c r="AD232" s="140"/>
      <c r="AE232" s="140"/>
      <c r="AF232" s="140"/>
      <c r="AG232" s="140"/>
      <c r="AH232" s="140"/>
      <c r="AI232" s="140"/>
      <c r="AJ232" s="140"/>
      <c r="AK232" s="140"/>
      <c r="AL232" s="140"/>
      <c r="AM232" s="140"/>
      <c r="AN232" s="140"/>
      <c r="AO232" s="140"/>
      <c r="AP232" s="140"/>
      <c r="AQ232" s="140"/>
      <c r="AR232" s="140"/>
      <c r="AS232" s="140"/>
      <c r="AT232" s="140"/>
      <c r="AU232" s="140"/>
      <c r="AV232" s="140"/>
      <c r="AW232" s="140"/>
      <c r="AX232" s="140"/>
      <c r="AY232" s="199"/>
      <c r="AZ232" s="199"/>
      <c r="BA232" s="199"/>
      <c r="BB232" s="199"/>
      <c r="BC232" s="199"/>
      <c r="BD232" s="140"/>
      <c r="BE232" s="140"/>
      <c r="BF232" s="140"/>
      <c r="BG232" s="140"/>
      <c r="BH232" s="140"/>
      <c r="BI232" s="140"/>
    </row>
    <row r="233" spans="1:61" s="49" customFormat="1" x14ac:dyDescent="0.45">
      <c r="A233" s="7"/>
      <c r="B233" s="8"/>
      <c r="C233" s="8"/>
      <c r="D233" s="9"/>
      <c r="E233" s="10"/>
      <c r="F233" s="11"/>
      <c r="G233" s="12"/>
      <c r="H233" s="13"/>
      <c r="I233" s="8"/>
      <c r="J233" s="8"/>
      <c r="K233" s="8"/>
      <c r="L233" s="8"/>
      <c r="M233" s="140"/>
      <c r="P233" s="140"/>
      <c r="Q233" s="140"/>
      <c r="R233" s="140"/>
      <c r="S233" s="140"/>
      <c r="T233" s="140"/>
      <c r="U233" s="140"/>
      <c r="V233" s="140"/>
      <c r="W233" s="140"/>
      <c r="X233" s="140"/>
      <c r="Y233" s="140"/>
      <c r="Z233" s="140"/>
      <c r="AA233" s="140"/>
      <c r="AB233" s="140"/>
      <c r="AC233" s="140"/>
      <c r="AD233" s="140"/>
      <c r="AE233" s="140"/>
      <c r="AF233" s="140"/>
      <c r="AG233" s="140"/>
      <c r="AH233" s="140"/>
      <c r="AI233" s="140"/>
      <c r="AJ233" s="140"/>
      <c r="AK233" s="140"/>
      <c r="AL233" s="140"/>
      <c r="AM233" s="140"/>
      <c r="AN233" s="140"/>
      <c r="AO233" s="140"/>
      <c r="AP233" s="140"/>
      <c r="AQ233" s="140"/>
      <c r="AR233" s="140"/>
      <c r="AS233" s="140"/>
      <c r="AT233" s="140"/>
      <c r="AU233" s="140"/>
      <c r="AV233" s="140"/>
      <c r="AW233" s="140"/>
      <c r="AX233" s="140"/>
      <c r="AY233" s="199"/>
      <c r="AZ233" s="199"/>
      <c r="BA233" s="199"/>
      <c r="BB233" s="199"/>
      <c r="BC233" s="199"/>
      <c r="BD233" s="140"/>
      <c r="BE233" s="140"/>
      <c r="BF233" s="140"/>
      <c r="BG233" s="140"/>
      <c r="BH233" s="140"/>
      <c r="BI233" s="140"/>
    </row>
    <row r="234" spans="1:61" s="49" customFormat="1" x14ac:dyDescent="0.45">
      <c r="A234" s="7"/>
      <c r="B234" s="8"/>
      <c r="C234" s="8"/>
      <c r="D234" s="9"/>
      <c r="E234" s="10"/>
      <c r="F234" s="11"/>
      <c r="G234" s="12"/>
      <c r="H234" s="13"/>
      <c r="I234" s="8"/>
      <c r="J234" s="8"/>
      <c r="K234" s="8"/>
      <c r="L234" s="8"/>
      <c r="M234" s="140"/>
      <c r="P234" s="140"/>
      <c r="Q234" s="140"/>
      <c r="R234" s="140"/>
      <c r="S234" s="140"/>
      <c r="T234" s="140"/>
      <c r="U234" s="140"/>
      <c r="V234" s="140"/>
      <c r="W234" s="140"/>
      <c r="X234" s="140"/>
      <c r="Y234" s="140"/>
      <c r="Z234" s="140"/>
      <c r="AA234" s="140"/>
      <c r="AB234" s="140"/>
      <c r="AC234" s="140"/>
      <c r="AD234" s="140"/>
      <c r="AE234" s="140"/>
      <c r="AF234" s="140"/>
      <c r="AG234" s="140"/>
      <c r="AH234" s="140"/>
      <c r="AI234" s="140"/>
      <c r="AJ234" s="140"/>
      <c r="AK234" s="140"/>
      <c r="AL234" s="140"/>
      <c r="AM234" s="140"/>
      <c r="AN234" s="140"/>
      <c r="AO234" s="140"/>
      <c r="AP234" s="140"/>
      <c r="AQ234" s="140"/>
      <c r="AR234" s="140"/>
      <c r="AS234" s="140"/>
      <c r="AT234" s="140"/>
      <c r="AU234" s="140"/>
      <c r="AV234" s="140"/>
      <c r="AW234" s="140"/>
      <c r="AX234" s="140"/>
      <c r="AY234" s="200"/>
      <c r="AZ234" s="200"/>
      <c r="BA234" s="200"/>
      <c r="BB234" s="200"/>
      <c r="BC234" s="200"/>
      <c r="BD234" s="140"/>
      <c r="BE234" s="140"/>
      <c r="BF234" s="140"/>
      <c r="BG234" s="140"/>
      <c r="BH234" s="140"/>
      <c r="BI234" s="140"/>
    </row>
    <row r="235" spans="1:61" s="49" customFormat="1" x14ac:dyDescent="0.45">
      <c r="A235" s="7"/>
      <c r="B235" s="8"/>
      <c r="C235" s="8"/>
      <c r="D235" s="9"/>
      <c r="E235" s="10"/>
      <c r="F235" s="11"/>
      <c r="G235" s="12"/>
      <c r="H235" s="13"/>
      <c r="I235" s="8"/>
      <c r="J235" s="8"/>
      <c r="K235" s="8"/>
      <c r="L235" s="8"/>
      <c r="M235" s="8"/>
      <c r="N235" s="7"/>
      <c r="O235" s="7"/>
      <c r="P235" s="198"/>
      <c r="Q235" s="198"/>
      <c r="R235" s="198"/>
      <c r="S235" s="198"/>
      <c r="T235" s="198"/>
      <c r="U235" s="198"/>
      <c r="V235" s="198"/>
      <c r="W235" s="198"/>
      <c r="X235" s="198"/>
      <c r="Y235" s="198"/>
      <c r="Z235" s="198"/>
      <c r="AA235" s="198"/>
      <c r="AB235" s="198"/>
      <c r="AC235" s="198"/>
      <c r="AD235" s="198"/>
      <c r="AE235" s="198"/>
      <c r="AF235" s="198"/>
      <c r="AG235" s="198"/>
      <c r="AH235" s="198"/>
      <c r="AI235" s="198"/>
      <c r="AJ235" s="198"/>
      <c r="AK235" s="198"/>
      <c r="AL235" s="198"/>
      <c r="AM235" s="198"/>
      <c r="AN235" s="198"/>
      <c r="AO235" s="198"/>
      <c r="AP235" s="198"/>
      <c r="AQ235" s="198"/>
      <c r="AR235" s="198"/>
      <c r="AS235" s="198"/>
      <c r="AT235" s="198"/>
      <c r="AU235" s="198"/>
      <c r="AV235" s="198"/>
      <c r="AW235" s="198"/>
      <c r="AX235" s="198"/>
      <c r="AY235" s="199"/>
      <c r="AZ235" s="199"/>
      <c r="BA235" s="199"/>
      <c r="BB235" s="199"/>
      <c r="BC235" s="199"/>
      <c r="BD235" s="8"/>
      <c r="BE235" s="8"/>
      <c r="BF235" s="8"/>
      <c r="BG235" s="8"/>
      <c r="BH235" s="8"/>
      <c r="BI235" s="8"/>
    </row>
    <row r="236" spans="1:61" s="49" customFormat="1" x14ac:dyDescent="0.45">
      <c r="A236" s="7"/>
      <c r="B236" s="8"/>
      <c r="C236" s="8"/>
      <c r="D236" s="9"/>
      <c r="E236" s="10"/>
      <c r="F236" s="11"/>
      <c r="G236" s="12"/>
      <c r="H236" s="13"/>
      <c r="I236" s="8"/>
      <c r="J236" s="8"/>
      <c r="K236" s="8"/>
      <c r="L236" s="8"/>
      <c r="M236" s="140"/>
      <c r="P236" s="140"/>
      <c r="Q236" s="140"/>
      <c r="R236" s="140"/>
      <c r="S236" s="140"/>
      <c r="T236" s="140"/>
      <c r="U236" s="140"/>
      <c r="V236" s="140"/>
      <c r="W236" s="140"/>
      <c r="X236" s="140"/>
      <c r="Y236" s="140"/>
      <c r="Z236" s="140"/>
      <c r="AA236" s="140"/>
      <c r="AB236" s="140"/>
      <c r="AC236" s="140"/>
      <c r="AD236" s="140"/>
      <c r="AE236" s="140"/>
      <c r="AF236" s="140"/>
      <c r="AG236" s="140"/>
      <c r="AH236" s="140"/>
      <c r="AI236" s="140"/>
      <c r="AJ236" s="140"/>
      <c r="AK236" s="140"/>
      <c r="AL236" s="140"/>
      <c r="AM236" s="140"/>
      <c r="AN236" s="140"/>
      <c r="AO236" s="140"/>
      <c r="AP236" s="140"/>
      <c r="AQ236" s="140"/>
      <c r="AR236" s="140"/>
      <c r="AS236" s="140"/>
      <c r="AT236" s="140"/>
      <c r="AU236" s="140"/>
      <c r="AV236" s="140"/>
      <c r="AW236" s="140"/>
      <c r="AX236" s="140"/>
      <c r="AY236" s="199"/>
      <c r="AZ236" s="199"/>
      <c r="BA236" s="199"/>
      <c r="BB236" s="199"/>
      <c r="BC236" s="199"/>
      <c r="BD236" s="140"/>
      <c r="BE236" s="140"/>
      <c r="BF236" s="140"/>
      <c r="BG236" s="140"/>
      <c r="BH236" s="140"/>
      <c r="BI236" s="140"/>
    </row>
    <row r="237" spans="1:61" s="49" customFormat="1" x14ac:dyDescent="0.45">
      <c r="A237" s="7"/>
      <c r="B237" s="8"/>
      <c r="C237" s="8"/>
      <c r="D237" s="9"/>
      <c r="E237" s="10"/>
      <c r="F237" s="11"/>
      <c r="G237" s="12"/>
      <c r="H237" s="13"/>
      <c r="I237" s="8"/>
      <c r="J237" s="8"/>
      <c r="K237" s="8"/>
      <c r="L237" s="8"/>
      <c r="M237" s="140"/>
      <c r="P237" s="140"/>
      <c r="Q237" s="140"/>
      <c r="R237" s="140"/>
      <c r="S237" s="140"/>
      <c r="T237" s="140"/>
      <c r="U237" s="140"/>
      <c r="V237" s="140"/>
      <c r="W237" s="140"/>
      <c r="X237" s="140"/>
      <c r="Y237" s="140"/>
      <c r="Z237" s="140"/>
      <c r="AA237" s="140"/>
      <c r="AB237" s="140"/>
      <c r="AC237" s="140"/>
      <c r="AD237" s="140"/>
      <c r="AE237" s="140"/>
      <c r="AF237" s="140"/>
      <c r="AG237" s="140"/>
      <c r="AH237" s="140"/>
      <c r="AI237" s="140"/>
      <c r="AJ237" s="140"/>
      <c r="AK237" s="140"/>
      <c r="AL237" s="140"/>
      <c r="AM237" s="140"/>
      <c r="AN237" s="140"/>
      <c r="AO237" s="140"/>
      <c r="AP237" s="140"/>
      <c r="AQ237" s="140"/>
      <c r="AR237" s="140"/>
      <c r="AS237" s="140"/>
      <c r="AT237" s="140"/>
      <c r="AU237" s="140"/>
      <c r="AV237" s="140"/>
      <c r="AW237" s="140"/>
      <c r="AX237" s="140"/>
      <c r="AY237" s="199"/>
      <c r="AZ237" s="199"/>
      <c r="BA237" s="199"/>
      <c r="BB237" s="199"/>
      <c r="BC237" s="199"/>
      <c r="BD237" s="140"/>
      <c r="BE237" s="140"/>
      <c r="BF237" s="140"/>
      <c r="BG237" s="140"/>
      <c r="BH237" s="140"/>
      <c r="BI237" s="140"/>
    </row>
    <row r="238" spans="1:61" s="49" customFormat="1" x14ac:dyDescent="0.45">
      <c r="A238" s="7"/>
      <c r="B238" s="8"/>
      <c r="C238" s="8"/>
      <c r="D238" s="9"/>
      <c r="E238" s="10"/>
      <c r="F238" s="11"/>
      <c r="G238" s="12"/>
      <c r="H238" s="13"/>
      <c r="I238" s="140"/>
      <c r="J238" s="140"/>
      <c r="K238" s="140"/>
      <c r="L238" s="140"/>
      <c r="M238" s="140"/>
      <c r="P238" s="140"/>
      <c r="Q238" s="140"/>
      <c r="R238" s="140"/>
      <c r="S238" s="140"/>
      <c r="T238" s="140"/>
      <c r="U238" s="140"/>
      <c r="V238" s="140"/>
      <c r="W238" s="140"/>
      <c r="X238" s="140"/>
      <c r="Y238" s="140"/>
      <c r="Z238" s="140"/>
      <c r="AA238" s="140"/>
      <c r="AB238" s="140"/>
      <c r="AC238" s="140"/>
      <c r="AD238" s="140"/>
      <c r="AE238" s="140"/>
      <c r="AF238" s="140"/>
      <c r="AG238" s="140"/>
      <c r="AH238" s="140"/>
      <c r="AI238" s="140"/>
      <c r="AJ238" s="140"/>
      <c r="AK238" s="140"/>
      <c r="AL238" s="140"/>
      <c r="AM238" s="140"/>
      <c r="AN238" s="140"/>
      <c r="AO238" s="140"/>
      <c r="AP238" s="140"/>
      <c r="AQ238" s="140"/>
      <c r="AR238" s="140"/>
      <c r="AS238" s="140"/>
      <c r="AT238" s="140"/>
      <c r="AU238" s="140"/>
      <c r="AV238" s="140"/>
      <c r="AW238" s="140"/>
      <c r="AX238" s="140"/>
      <c r="AY238" s="199"/>
      <c r="AZ238" s="199"/>
      <c r="BA238" s="199"/>
      <c r="BB238" s="199"/>
      <c r="BC238" s="199"/>
      <c r="BD238" s="140"/>
      <c r="BE238" s="140"/>
      <c r="BF238" s="140"/>
      <c r="BG238" s="140"/>
      <c r="BH238" s="140"/>
      <c r="BI238" s="140"/>
    </row>
    <row r="239" spans="1:61" s="49" customFormat="1" x14ac:dyDescent="0.45">
      <c r="A239" s="7"/>
      <c r="B239" s="8"/>
      <c r="C239" s="8"/>
      <c r="D239" s="9"/>
      <c r="E239" s="10"/>
      <c r="F239" s="11"/>
      <c r="G239" s="12"/>
      <c r="H239" s="13"/>
      <c r="I239" s="140"/>
      <c r="J239" s="140"/>
      <c r="K239" s="140"/>
      <c r="L239" s="140"/>
      <c r="M239" s="140"/>
      <c r="P239" s="140"/>
      <c r="Q239" s="140"/>
      <c r="R239" s="140"/>
      <c r="S239" s="140"/>
      <c r="T239" s="140"/>
      <c r="U239" s="140"/>
      <c r="V239" s="140"/>
      <c r="W239" s="140"/>
      <c r="X239" s="140"/>
      <c r="Y239" s="140"/>
      <c r="Z239" s="140"/>
      <c r="AA239" s="140"/>
      <c r="AB239" s="140"/>
      <c r="AC239" s="140"/>
      <c r="AD239" s="140"/>
      <c r="AE239" s="140"/>
      <c r="AF239" s="140"/>
      <c r="AG239" s="140"/>
      <c r="AH239" s="140"/>
      <c r="AI239" s="140"/>
      <c r="AJ239" s="140"/>
      <c r="AK239" s="140"/>
      <c r="AL239" s="140"/>
      <c r="AM239" s="140"/>
      <c r="AN239" s="140"/>
      <c r="AO239" s="140"/>
      <c r="AP239" s="140"/>
      <c r="AQ239" s="140"/>
      <c r="AR239" s="140"/>
      <c r="AS239" s="140"/>
      <c r="AT239" s="140"/>
      <c r="AU239" s="140"/>
      <c r="AV239" s="140"/>
      <c r="AW239" s="140"/>
      <c r="AX239" s="140"/>
      <c r="AY239" s="199"/>
      <c r="AZ239" s="199"/>
      <c r="BA239" s="199"/>
      <c r="BB239" s="199"/>
      <c r="BC239" s="199"/>
      <c r="BD239" s="140"/>
      <c r="BE239" s="140"/>
      <c r="BF239" s="140"/>
      <c r="BG239" s="140"/>
      <c r="BH239" s="140"/>
      <c r="BI239" s="140"/>
    </row>
    <row r="240" spans="1:61" s="49" customFormat="1" x14ac:dyDescent="0.45">
      <c r="A240" s="7"/>
      <c r="B240" s="8"/>
      <c r="C240" s="8"/>
      <c r="D240" s="9"/>
      <c r="E240" s="10"/>
      <c r="F240" s="11"/>
      <c r="G240" s="12"/>
      <c r="H240" s="13"/>
      <c r="I240" s="140"/>
      <c r="J240" s="140"/>
      <c r="K240" s="140"/>
      <c r="L240" s="140"/>
      <c r="M240" s="140"/>
      <c r="P240" s="140"/>
      <c r="Q240" s="140"/>
      <c r="R240" s="140"/>
      <c r="S240" s="140"/>
      <c r="T240" s="140"/>
      <c r="U240" s="140"/>
      <c r="V240" s="140"/>
      <c r="W240" s="140"/>
      <c r="X240" s="140"/>
      <c r="Y240" s="140"/>
      <c r="Z240" s="140"/>
      <c r="AA240" s="140"/>
      <c r="AB240" s="140"/>
      <c r="AC240" s="140"/>
      <c r="AD240" s="140"/>
      <c r="AE240" s="140"/>
      <c r="AF240" s="140"/>
      <c r="AG240" s="140"/>
      <c r="AH240" s="140"/>
      <c r="AI240" s="140"/>
      <c r="AJ240" s="140"/>
      <c r="AK240" s="140"/>
      <c r="AL240" s="140"/>
      <c r="AM240" s="140"/>
      <c r="AN240" s="140"/>
      <c r="AO240" s="140"/>
      <c r="AP240" s="140"/>
      <c r="AQ240" s="140"/>
      <c r="AR240" s="140"/>
      <c r="AS240" s="140"/>
      <c r="AT240" s="140"/>
      <c r="AU240" s="140"/>
      <c r="AV240" s="140"/>
      <c r="AW240" s="140"/>
      <c r="AX240" s="140"/>
      <c r="AY240" s="199"/>
      <c r="AZ240" s="199"/>
      <c r="BA240" s="199"/>
      <c r="BB240" s="199"/>
      <c r="BC240" s="199"/>
      <c r="BD240" s="140"/>
      <c r="BE240" s="140"/>
      <c r="BF240" s="140"/>
      <c r="BG240" s="140"/>
      <c r="BH240" s="140"/>
      <c r="BI240" s="140"/>
    </row>
    <row r="241" spans="1:150" x14ac:dyDescent="0.45">
      <c r="M241" s="140"/>
      <c r="N241" s="49"/>
      <c r="O241" s="49"/>
      <c r="P241" s="140"/>
      <c r="Q241" s="140"/>
      <c r="R241" s="140"/>
      <c r="S241" s="140"/>
      <c r="T241" s="140"/>
      <c r="U241" s="140"/>
      <c r="V241" s="140"/>
      <c r="W241" s="140"/>
      <c r="X241" s="140"/>
      <c r="Y241" s="140"/>
      <c r="Z241" s="140"/>
      <c r="AA241" s="140"/>
      <c r="AB241" s="140"/>
      <c r="AC241" s="140"/>
      <c r="AD241" s="140"/>
      <c r="AE241" s="140"/>
      <c r="AF241" s="140"/>
      <c r="AG241" s="140"/>
      <c r="AH241" s="140"/>
      <c r="AI241" s="140"/>
      <c r="AJ241" s="140"/>
      <c r="AK241" s="140"/>
      <c r="AL241" s="140"/>
      <c r="AM241" s="140"/>
      <c r="AN241" s="140"/>
      <c r="AO241" s="140"/>
      <c r="AP241" s="140"/>
      <c r="AQ241" s="140"/>
      <c r="AR241" s="140"/>
      <c r="AS241" s="140"/>
      <c r="AT241" s="140"/>
      <c r="AU241" s="140"/>
      <c r="AV241" s="140"/>
      <c r="AW241" s="140"/>
      <c r="AX241" s="140"/>
      <c r="AY241" s="199"/>
      <c r="AZ241" s="199"/>
      <c r="BA241" s="199"/>
      <c r="BB241" s="199"/>
      <c r="BC241" s="199"/>
      <c r="BD241" s="140"/>
      <c r="BE241" s="140"/>
      <c r="BF241" s="140"/>
      <c r="BG241" s="140"/>
      <c r="BH241" s="140"/>
      <c r="BI241" s="140"/>
      <c r="BJ241" s="49"/>
      <c r="BK241" s="49"/>
      <c r="BL241" s="49"/>
      <c r="BM241" s="49"/>
      <c r="BN241" s="49"/>
      <c r="BO241" s="49"/>
      <c r="BP241" s="49"/>
      <c r="BQ241" s="49"/>
      <c r="BR241" s="49"/>
      <c r="BS241" s="49"/>
      <c r="BT241" s="49"/>
      <c r="BU241" s="49"/>
      <c r="BV241" s="49"/>
      <c r="BW241" s="49"/>
      <c r="BX241" s="49"/>
      <c r="BY241" s="49"/>
      <c r="BZ241" s="49"/>
      <c r="CA241" s="49"/>
      <c r="CB241" s="49"/>
      <c r="CC241" s="49"/>
      <c r="CD241" s="49"/>
      <c r="CE241" s="49"/>
      <c r="CF241" s="49"/>
      <c r="CG241" s="49"/>
      <c r="CH241" s="49"/>
      <c r="CI241" s="49"/>
      <c r="CJ241" s="49"/>
      <c r="CK241" s="49"/>
      <c r="CL241" s="49"/>
      <c r="CM241" s="49"/>
      <c r="CN241" s="49"/>
      <c r="CO241" s="49"/>
      <c r="CP241" s="49"/>
      <c r="CQ241" s="49"/>
      <c r="CR241" s="49"/>
      <c r="CS241" s="49"/>
      <c r="CT241" s="49"/>
      <c r="CU241" s="49"/>
      <c r="CV241" s="49"/>
      <c r="CW241" s="49"/>
      <c r="CX241" s="49"/>
      <c r="CY241" s="49"/>
      <c r="CZ241" s="49"/>
      <c r="DA241" s="49"/>
      <c r="DB241" s="49"/>
      <c r="DC241" s="49"/>
      <c r="DD241" s="49"/>
      <c r="DE241" s="49"/>
      <c r="DF241" s="49"/>
      <c r="DG241" s="49"/>
      <c r="DH241" s="49"/>
      <c r="DI241" s="49"/>
      <c r="DJ241" s="49"/>
      <c r="DK241" s="49"/>
      <c r="DL241" s="49"/>
      <c r="DM241" s="49"/>
      <c r="DN241" s="49"/>
      <c r="DO241" s="49"/>
      <c r="DP241" s="49"/>
      <c r="DQ241" s="49"/>
      <c r="DR241" s="49"/>
      <c r="DS241" s="49"/>
      <c r="DT241" s="49"/>
      <c r="DU241" s="49"/>
      <c r="DV241" s="49"/>
      <c r="DW241" s="49"/>
      <c r="DX241" s="49"/>
      <c r="DY241" s="49"/>
      <c r="DZ241" s="49"/>
      <c r="EA241" s="49"/>
      <c r="EB241" s="49"/>
      <c r="EC241" s="49"/>
      <c r="ED241" s="49"/>
      <c r="EE241" s="49"/>
      <c r="EF241" s="49"/>
      <c r="EG241" s="49"/>
      <c r="EH241" s="49"/>
      <c r="EI241" s="49"/>
      <c r="EJ241" s="49"/>
      <c r="EK241" s="49"/>
      <c r="EL241" s="49"/>
      <c r="EM241" s="49"/>
      <c r="EN241" s="49"/>
      <c r="EO241" s="49"/>
      <c r="EP241" s="49"/>
      <c r="EQ241" s="49"/>
      <c r="ER241" s="49"/>
      <c r="ES241" s="49"/>
      <c r="ET241" s="49"/>
    </row>
    <row r="242" spans="1:150" s="49" customFormat="1" x14ac:dyDescent="0.45">
      <c r="A242" s="7"/>
      <c r="B242" s="8"/>
      <c r="C242" s="8"/>
      <c r="D242" s="9"/>
      <c r="E242" s="10"/>
      <c r="F242" s="11"/>
      <c r="G242" s="12"/>
      <c r="H242" s="13"/>
      <c r="I242" s="8"/>
      <c r="J242" s="8"/>
      <c r="K242" s="8"/>
      <c r="L242" s="8"/>
      <c r="M242" s="140"/>
      <c r="P242" s="140"/>
      <c r="Q242" s="140"/>
      <c r="R242" s="140"/>
      <c r="S242" s="140"/>
      <c r="T242" s="140"/>
      <c r="U242" s="140"/>
      <c r="V242" s="140"/>
      <c r="W242" s="140"/>
      <c r="X242" s="140"/>
      <c r="Y242" s="140"/>
      <c r="Z242" s="140"/>
      <c r="AA242" s="140"/>
      <c r="AB242" s="140"/>
      <c r="AC242" s="140"/>
      <c r="AD242" s="140"/>
      <c r="AE242" s="140"/>
      <c r="AF242" s="140"/>
      <c r="AG242" s="140"/>
      <c r="AH242" s="140"/>
      <c r="AI242" s="140"/>
      <c r="AJ242" s="140"/>
      <c r="AK242" s="140"/>
      <c r="AL242" s="140"/>
      <c r="AM242" s="140"/>
      <c r="AN242" s="140"/>
      <c r="AO242" s="140"/>
      <c r="AP242" s="140"/>
      <c r="AQ242" s="140"/>
      <c r="AR242" s="140"/>
      <c r="AS242" s="140"/>
      <c r="AT242" s="140"/>
      <c r="AU242" s="140"/>
      <c r="AV242" s="140"/>
      <c r="AW242" s="140"/>
      <c r="AX242" s="140"/>
      <c r="AY242" s="200"/>
      <c r="AZ242" s="200"/>
      <c r="BA242" s="200"/>
      <c r="BB242" s="200"/>
      <c r="BC242" s="200"/>
      <c r="BD242" s="140"/>
      <c r="BE242" s="140"/>
      <c r="BF242" s="140"/>
      <c r="BG242" s="140"/>
      <c r="BH242" s="140"/>
      <c r="BI242" s="140"/>
      <c r="BJ242" s="7"/>
      <c r="BK242" s="7"/>
      <c r="BL242" s="7"/>
      <c r="BM242" s="7"/>
      <c r="BN242" s="7"/>
      <c r="BO242" s="7"/>
      <c r="BP242" s="7"/>
      <c r="BQ242" s="7"/>
      <c r="BR242" s="7"/>
      <c r="BS242" s="7"/>
      <c r="BT242" s="7"/>
      <c r="BU242" s="7"/>
      <c r="BV242" s="7"/>
      <c r="BW242" s="7"/>
      <c r="BX242" s="7"/>
      <c r="BY242" s="7"/>
      <c r="BZ242" s="7"/>
      <c r="CA242" s="7"/>
      <c r="CB242" s="7"/>
      <c r="CC242" s="7"/>
      <c r="CD242" s="7"/>
      <c r="CE242" s="7"/>
      <c r="CF242" s="7"/>
      <c r="CG242" s="7"/>
      <c r="CH242" s="7"/>
      <c r="CI242" s="7"/>
      <c r="CJ242" s="7"/>
      <c r="CK242" s="7"/>
      <c r="CL242" s="7"/>
      <c r="CM242" s="7"/>
      <c r="CN242" s="7"/>
      <c r="CO242" s="7"/>
      <c r="CP242" s="7"/>
      <c r="CQ242" s="7"/>
      <c r="CR242" s="7"/>
      <c r="CS242" s="7"/>
      <c r="CT242" s="7"/>
      <c r="CU242" s="7"/>
      <c r="CV242" s="7"/>
      <c r="CW242" s="7"/>
      <c r="CX242" s="7"/>
      <c r="CY242" s="7"/>
      <c r="CZ242" s="7"/>
      <c r="DA242" s="7"/>
      <c r="DB242" s="7"/>
      <c r="DC242" s="7"/>
      <c r="DD242" s="7"/>
      <c r="DE242" s="7"/>
      <c r="DF242" s="7"/>
      <c r="DG242" s="7"/>
      <c r="DH242" s="7"/>
      <c r="DI242" s="7"/>
      <c r="DJ242" s="7"/>
      <c r="DK242" s="7"/>
      <c r="DL242" s="7"/>
      <c r="DM242" s="7"/>
      <c r="DN242" s="7"/>
      <c r="DO242" s="7"/>
      <c r="DP242" s="7"/>
      <c r="DQ242" s="7"/>
      <c r="DR242" s="7"/>
      <c r="DS242" s="7"/>
      <c r="DT242" s="7"/>
      <c r="DU242" s="7"/>
      <c r="DV242" s="7"/>
      <c r="DW242" s="7"/>
      <c r="DX242" s="7"/>
      <c r="DY242" s="7"/>
      <c r="DZ242" s="7"/>
      <c r="EA242" s="7"/>
      <c r="EB242" s="7"/>
      <c r="EC242" s="7"/>
      <c r="ED242" s="7"/>
      <c r="EE242" s="7"/>
      <c r="EF242" s="7"/>
      <c r="EG242" s="7"/>
      <c r="EH242" s="7"/>
      <c r="EI242" s="7"/>
      <c r="EJ242" s="7"/>
      <c r="EK242" s="7"/>
      <c r="EL242" s="7"/>
      <c r="EM242" s="7"/>
      <c r="EN242" s="7"/>
      <c r="EO242" s="7"/>
      <c r="EP242" s="7"/>
      <c r="EQ242" s="7"/>
      <c r="ER242" s="7"/>
      <c r="ES242" s="7"/>
      <c r="ET242" s="7"/>
    </row>
    <row r="243" spans="1:150" s="49" customFormat="1" x14ac:dyDescent="0.45">
      <c r="A243" s="7"/>
      <c r="B243" s="8"/>
      <c r="C243" s="8"/>
      <c r="D243" s="9"/>
      <c r="E243" s="10"/>
      <c r="F243" s="11"/>
      <c r="G243" s="12"/>
      <c r="H243" s="13"/>
      <c r="I243" s="8"/>
      <c r="J243" s="8"/>
      <c r="K243" s="8"/>
      <c r="L243" s="8"/>
      <c r="M243" s="8"/>
      <c r="N243" s="7"/>
      <c r="O243" s="7"/>
      <c r="P243" s="8"/>
      <c r="Q243" s="8"/>
      <c r="R243" s="8"/>
      <c r="S243" s="8"/>
      <c r="T243" s="8"/>
      <c r="U243" s="8"/>
      <c r="V243" s="8"/>
      <c r="W243" s="8"/>
      <c r="X243" s="8"/>
      <c r="Y243" s="8"/>
      <c r="Z243" s="8"/>
      <c r="AA243" s="8"/>
      <c r="AB243" s="8"/>
      <c r="AC243" s="8"/>
      <c r="AD243" s="8"/>
      <c r="AE243" s="8"/>
      <c r="AF243" s="8"/>
      <c r="AG243" s="8"/>
      <c r="AH243" s="8"/>
      <c r="AI243" s="8"/>
      <c r="AJ243" s="8"/>
      <c r="AK243" s="8"/>
      <c r="AL243" s="8"/>
      <c r="AM243" s="8"/>
      <c r="AN243" s="8"/>
      <c r="AO243" s="8"/>
      <c r="AP243" s="8"/>
      <c r="AQ243" s="8"/>
      <c r="AR243" s="8"/>
      <c r="AS243" s="8"/>
      <c r="AT243" s="8"/>
      <c r="AU243" s="8"/>
      <c r="AV243" s="8"/>
      <c r="AW243" s="8"/>
      <c r="AX243" s="8"/>
      <c r="AY243" s="8"/>
      <c r="AZ243" s="8"/>
      <c r="BA243" s="8"/>
      <c r="BB243" s="8"/>
      <c r="BC243" s="8"/>
      <c r="BD243" s="8"/>
      <c r="BE243" s="8"/>
      <c r="BF243" s="8"/>
      <c r="BG243" s="8"/>
      <c r="BH243" s="8"/>
      <c r="BI243" s="8"/>
    </row>
    <row r="244" spans="1:150" s="49" customFormat="1" x14ac:dyDescent="0.45">
      <c r="A244" s="7"/>
      <c r="B244" s="8"/>
      <c r="C244" s="8"/>
      <c r="D244" s="9"/>
      <c r="E244" s="10"/>
      <c r="F244" s="11"/>
      <c r="G244" s="12"/>
      <c r="H244" s="13"/>
      <c r="I244" s="8"/>
      <c r="J244" s="8"/>
      <c r="K244" s="8"/>
      <c r="L244" s="8"/>
      <c r="M244" s="8"/>
      <c r="N244" s="7"/>
      <c r="O244" s="7"/>
      <c r="P244" s="8"/>
      <c r="Q244" s="8"/>
      <c r="R244" s="8"/>
      <c r="S244" s="8"/>
      <c r="T244" s="8"/>
      <c r="U244" s="8"/>
      <c r="V244" s="8"/>
      <c r="W244" s="8"/>
      <c r="X244" s="8"/>
      <c r="Y244" s="8"/>
      <c r="Z244" s="8"/>
      <c r="AA244" s="8"/>
      <c r="AB244" s="8"/>
      <c r="AC244" s="8"/>
      <c r="AD244" s="8"/>
      <c r="AE244" s="8"/>
      <c r="AF244" s="8"/>
      <c r="AG244" s="8"/>
      <c r="AH244" s="8"/>
      <c r="AI244" s="8"/>
      <c r="AJ244" s="8"/>
      <c r="AK244" s="8"/>
      <c r="AL244" s="8"/>
      <c r="AM244" s="8"/>
      <c r="AN244" s="8"/>
      <c r="AO244" s="8"/>
      <c r="AP244" s="8"/>
      <c r="AQ244" s="8"/>
      <c r="AR244" s="8"/>
      <c r="AS244" s="8"/>
      <c r="AT244" s="8"/>
      <c r="AU244" s="8"/>
      <c r="AV244" s="8"/>
      <c r="AW244" s="8"/>
      <c r="AX244" s="8"/>
      <c r="AY244" s="8"/>
      <c r="AZ244" s="8"/>
      <c r="BA244" s="8"/>
      <c r="BB244" s="8"/>
      <c r="BC244" s="8"/>
      <c r="BD244" s="8"/>
      <c r="BE244" s="8"/>
      <c r="BF244" s="8"/>
      <c r="BG244" s="8"/>
      <c r="BH244" s="8"/>
      <c r="BI244" s="8"/>
    </row>
    <row r="245" spans="1:150" s="49" customFormat="1" x14ac:dyDescent="0.45">
      <c r="A245" s="7"/>
      <c r="B245" s="8"/>
      <c r="C245" s="8"/>
      <c r="D245" s="9"/>
      <c r="E245" s="10"/>
      <c r="F245" s="11"/>
      <c r="G245" s="12"/>
      <c r="H245" s="13"/>
      <c r="I245" s="8"/>
      <c r="J245" s="8"/>
      <c r="K245" s="8"/>
      <c r="L245" s="8"/>
      <c r="M245" s="8"/>
      <c r="N245" s="7"/>
      <c r="O245" s="7"/>
      <c r="P245" s="8"/>
      <c r="Q245" s="8"/>
      <c r="R245" s="8"/>
      <c r="S245" s="8"/>
      <c r="T245" s="8"/>
      <c r="U245" s="8"/>
      <c r="V245" s="8"/>
      <c r="W245" s="8"/>
      <c r="X245" s="8"/>
      <c r="Y245" s="8"/>
      <c r="Z245" s="8"/>
      <c r="AA245" s="8"/>
      <c r="AB245" s="8"/>
      <c r="AC245" s="8"/>
      <c r="AD245" s="8"/>
      <c r="AE245" s="8"/>
      <c r="AF245" s="8"/>
      <c r="AG245" s="8"/>
      <c r="AH245" s="8"/>
      <c r="AI245" s="8"/>
      <c r="AJ245" s="8"/>
      <c r="AK245" s="8"/>
      <c r="AL245" s="8"/>
      <c r="AM245" s="8"/>
      <c r="AN245" s="8"/>
      <c r="AO245" s="8"/>
      <c r="AP245" s="8"/>
      <c r="AQ245" s="8"/>
      <c r="AR245" s="8"/>
      <c r="AS245" s="8"/>
      <c r="AT245" s="8"/>
      <c r="AU245" s="8"/>
      <c r="AV245" s="8"/>
      <c r="AW245" s="8"/>
      <c r="AX245" s="8"/>
      <c r="AY245" s="8"/>
      <c r="AZ245" s="8"/>
      <c r="BA245" s="8"/>
      <c r="BB245" s="8"/>
      <c r="BC245" s="8"/>
      <c r="BD245" s="8"/>
      <c r="BE245" s="8"/>
      <c r="BF245" s="8"/>
      <c r="BG245" s="8"/>
      <c r="BH245" s="8"/>
      <c r="BI245" s="8"/>
    </row>
    <row r="246" spans="1:150" s="49" customFormat="1" x14ac:dyDescent="0.45">
      <c r="A246" s="7"/>
      <c r="B246" s="8"/>
      <c r="C246" s="8"/>
      <c r="D246" s="9"/>
      <c r="E246" s="10"/>
      <c r="F246" s="11"/>
      <c r="G246" s="12"/>
      <c r="H246" s="13"/>
      <c r="I246" s="8"/>
      <c r="J246" s="8"/>
      <c r="K246" s="8"/>
      <c r="L246" s="8"/>
      <c r="M246" s="8"/>
      <c r="N246" s="7"/>
      <c r="O246" s="7"/>
      <c r="P246" s="8"/>
      <c r="Q246" s="8"/>
      <c r="R246" s="8"/>
      <c r="S246" s="8"/>
      <c r="T246" s="8"/>
      <c r="U246" s="8"/>
      <c r="V246" s="8"/>
      <c r="W246" s="8"/>
      <c r="X246" s="8"/>
      <c r="Y246" s="8"/>
      <c r="Z246" s="8"/>
      <c r="AA246" s="8"/>
      <c r="AB246" s="8"/>
      <c r="AC246" s="8"/>
      <c r="AD246" s="8"/>
      <c r="AE246" s="8"/>
      <c r="AF246" s="8"/>
      <c r="AG246" s="8"/>
      <c r="AH246" s="8"/>
      <c r="AI246" s="8"/>
      <c r="AJ246" s="8"/>
      <c r="AK246" s="8"/>
      <c r="AL246" s="8"/>
      <c r="AM246" s="8"/>
      <c r="AN246" s="8"/>
      <c r="AO246" s="8"/>
      <c r="AP246" s="8"/>
      <c r="AQ246" s="8"/>
      <c r="AR246" s="8"/>
      <c r="AS246" s="8"/>
      <c r="AT246" s="8"/>
      <c r="AU246" s="8"/>
      <c r="AV246" s="8"/>
      <c r="AW246" s="8"/>
      <c r="AX246" s="8"/>
      <c r="AY246" s="8"/>
      <c r="AZ246" s="8"/>
      <c r="BA246" s="8"/>
      <c r="BB246" s="8"/>
      <c r="BC246" s="8"/>
      <c r="BD246" s="8"/>
      <c r="BE246" s="8"/>
      <c r="BF246" s="8"/>
      <c r="BG246" s="8"/>
      <c r="BH246" s="8"/>
      <c r="BI246" s="8"/>
    </row>
    <row r="247" spans="1:150" s="49" customFormat="1" x14ac:dyDescent="0.45">
      <c r="A247" s="7"/>
      <c r="B247" s="8"/>
      <c r="C247" s="8"/>
      <c r="D247" s="9"/>
      <c r="E247" s="10"/>
      <c r="F247" s="11"/>
      <c r="G247" s="12"/>
      <c r="H247" s="13"/>
      <c r="I247" s="8"/>
      <c r="J247" s="8"/>
      <c r="K247" s="8"/>
      <c r="L247" s="8"/>
      <c r="M247" s="8"/>
      <c r="N247" s="7"/>
      <c r="O247" s="7"/>
      <c r="P247" s="8"/>
      <c r="Q247" s="8"/>
      <c r="R247" s="8"/>
      <c r="S247" s="8"/>
      <c r="T247" s="8"/>
      <c r="U247" s="8"/>
      <c r="V247" s="8"/>
      <c r="W247" s="8"/>
      <c r="X247" s="8"/>
      <c r="Y247" s="8"/>
      <c r="Z247" s="8"/>
      <c r="AA247" s="8"/>
      <c r="AB247" s="8"/>
      <c r="AC247" s="8"/>
      <c r="AD247" s="8"/>
      <c r="AE247" s="8"/>
      <c r="AF247" s="8"/>
      <c r="AG247" s="8"/>
      <c r="AH247" s="8"/>
      <c r="AI247" s="8"/>
      <c r="AJ247" s="8"/>
      <c r="AK247" s="8"/>
      <c r="AL247" s="8"/>
      <c r="AM247" s="8"/>
      <c r="AN247" s="8"/>
      <c r="AO247" s="8"/>
      <c r="AP247" s="8"/>
      <c r="AQ247" s="8"/>
      <c r="AR247" s="8"/>
      <c r="AS247" s="8"/>
      <c r="AT247" s="8"/>
      <c r="AU247" s="8"/>
      <c r="AV247" s="8"/>
      <c r="AW247" s="8"/>
      <c r="AX247" s="8"/>
      <c r="AY247" s="8"/>
      <c r="AZ247" s="8"/>
      <c r="BA247" s="8"/>
      <c r="BB247" s="8"/>
      <c r="BC247" s="8"/>
      <c r="BD247" s="8"/>
      <c r="BE247" s="8"/>
      <c r="BF247" s="8"/>
      <c r="BG247" s="8"/>
      <c r="BH247" s="8"/>
      <c r="BI247" s="8"/>
    </row>
    <row r="248" spans="1:150" s="49" customFormat="1" x14ac:dyDescent="0.45">
      <c r="A248" s="7"/>
      <c r="B248" s="8"/>
      <c r="C248" s="8"/>
      <c r="D248" s="9"/>
      <c r="E248" s="10"/>
      <c r="F248" s="11"/>
      <c r="G248" s="12"/>
      <c r="H248" s="13"/>
      <c r="I248" s="8"/>
      <c r="J248" s="8"/>
      <c r="K248" s="8"/>
      <c r="L248" s="8"/>
      <c r="M248" s="8"/>
      <c r="N248" s="7"/>
      <c r="O248" s="7"/>
      <c r="P248" s="198"/>
      <c r="Q248" s="198"/>
      <c r="R248" s="198"/>
      <c r="S248" s="198"/>
      <c r="T248" s="198"/>
      <c r="U248" s="198"/>
      <c r="V248" s="198"/>
      <c r="W248" s="198"/>
      <c r="X248" s="198"/>
      <c r="Y248" s="198"/>
      <c r="Z248" s="198"/>
      <c r="AA248" s="198"/>
      <c r="AB248" s="198"/>
      <c r="AC248" s="198"/>
      <c r="AD248" s="198"/>
      <c r="AE248" s="198"/>
      <c r="AF248" s="198"/>
      <c r="AG248" s="198"/>
      <c r="AH248" s="198"/>
      <c r="AI248" s="198"/>
      <c r="AJ248" s="198"/>
      <c r="AK248" s="198"/>
      <c r="AL248" s="198"/>
      <c r="AM248" s="198"/>
      <c r="AN248" s="198"/>
      <c r="AO248" s="198"/>
      <c r="AP248" s="198"/>
      <c r="AQ248" s="198"/>
      <c r="AR248" s="198"/>
      <c r="AS248" s="198"/>
      <c r="AT248" s="198"/>
      <c r="AU248" s="198"/>
      <c r="AV248" s="198"/>
      <c r="AW248" s="198"/>
      <c r="AX248" s="198"/>
      <c r="AY248" s="199"/>
      <c r="AZ248" s="199"/>
      <c r="BA248" s="199"/>
      <c r="BB248" s="199"/>
      <c r="BC248" s="199"/>
      <c r="BD248" s="8"/>
      <c r="BE248" s="8"/>
      <c r="BF248" s="8"/>
      <c r="BG248" s="8"/>
      <c r="BH248" s="8"/>
      <c r="BI248" s="8"/>
    </row>
    <row r="249" spans="1:150" x14ac:dyDescent="0.45">
      <c r="M249" s="140"/>
      <c r="N249" s="49"/>
      <c r="O249" s="49"/>
      <c r="P249" s="140"/>
      <c r="Q249" s="140"/>
      <c r="R249" s="140"/>
      <c r="S249" s="140"/>
      <c r="T249" s="140"/>
      <c r="U249" s="140"/>
      <c r="V249" s="140"/>
      <c r="W249" s="140"/>
      <c r="X249" s="140"/>
      <c r="Y249" s="140"/>
      <c r="Z249" s="140"/>
      <c r="AA249" s="140"/>
      <c r="AB249" s="140"/>
      <c r="AC249" s="140"/>
      <c r="AD249" s="140"/>
      <c r="AE249" s="140"/>
      <c r="AF249" s="140"/>
      <c r="AG249" s="140"/>
      <c r="AH249" s="140"/>
      <c r="AI249" s="140"/>
      <c r="AJ249" s="140"/>
      <c r="AK249" s="140"/>
      <c r="AL249" s="140"/>
      <c r="AM249" s="140"/>
      <c r="AN249" s="140"/>
      <c r="AO249" s="140"/>
      <c r="AP249" s="140"/>
      <c r="AQ249" s="140"/>
      <c r="AR249" s="140"/>
      <c r="AS249" s="140"/>
      <c r="AT249" s="140"/>
      <c r="AU249" s="140"/>
      <c r="AV249" s="140"/>
      <c r="AW249" s="140"/>
      <c r="AX249" s="140"/>
      <c r="AY249" s="199"/>
      <c r="AZ249" s="199"/>
      <c r="BA249" s="199"/>
      <c r="BB249" s="199"/>
      <c r="BC249" s="199"/>
      <c r="BD249" s="140"/>
      <c r="BE249" s="140"/>
      <c r="BF249" s="140"/>
      <c r="BG249" s="140"/>
      <c r="BH249" s="140"/>
      <c r="BI249" s="140"/>
      <c r="BJ249" s="49"/>
      <c r="BK249" s="49"/>
      <c r="BL249" s="49"/>
      <c r="BM249" s="49"/>
      <c r="BN249" s="49"/>
      <c r="BO249" s="49"/>
      <c r="BP249" s="49"/>
      <c r="BQ249" s="49"/>
      <c r="BR249" s="49"/>
      <c r="BS249" s="49"/>
      <c r="BT249" s="49"/>
      <c r="BU249" s="49"/>
      <c r="BV249" s="49"/>
      <c r="BW249" s="49"/>
      <c r="BX249" s="49"/>
      <c r="BY249" s="49"/>
      <c r="BZ249" s="49"/>
      <c r="CA249" s="49"/>
      <c r="CB249" s="49"/>
      <c r="CC249" s="49"/>
      <c r="CD249" s="49"/>
      <c r="CE249" s="49"/>
      <c r="CF249" s="49"/>
      <c r="CG249" s="49"/>
      <c r="CH249" s="49"/>
      <c r="CI249" s="49"/>
      <c r="CJ249" s="49"/>
      <c r="CK249" s="49"/>
      <c r="CL249" s="49"/>
      <c r="CM249" s="49"/>
      <c r="CN249" s="49"/>
      <c r="CO249" s="49"/>
      <c r="CP249" s="49"/>
      <c r="CQ249" s="49"/>
      <c r="CR249" s="49"/>
      <c r="CS249" s="49"/>
      <c r="CT249" s="49"/>
      <c r="CU249" s="49"/>
      <c r="CV249" s="49"/>
      <c r="CW249" s="49"/>
      <c r="CX249" s="49"/>
      <c r="CY249" s="49"/>
      <c r="CZ249" s="49"/>
      <c r="DA249" s="49"/>
      <c r="DB249" s="49"/>
      <c r="DC249" s="49"/>
      <c r="DD249" s="49"/>
      <c r="DE249" s="49"/>
      <c r="DF249" s="49"/>
      <c r="DG249" s="49"/>
      <c r="DH249" s="49"/>
      <c r="DI249" s="49"/>
      <c r="DJ249" s="49"/>
      <c r="DK249" s="49"/>
      <c r="DL249" s="49"/>
      <c r="DM249" s="49"/>
      <c r="DN249" s="49"/>
      <c r="DO249" s="49"/>
      <c r="DP249" s="49"/>
      <c r="DQ249" s="49"/>
      <c r="DR249" s="49"/>
      <c r="DS249" s="49"/>
      <c r="DT249" s="49"/>
      <c r="DU249" s="49"/>
      <c r="DV249" s="49"/>
      <c r="DW249" s="49"/>
      <c r="DX249" s="49"/>
      <c r="DY249" s="49"/>
      <c r="DZ249" s="49"/>
      <c r="EA249" s="49"/>
      <c r="EB249" s="49"/>
      <c r="EC249" s="49"/>
      <c r="ED249" s="49"/>
      <c r="EE249" s="49"/>
      <c r="EF249" s="49"/>
      <c r="EG249" s="49"/>
      <c r="EH249" s="49"/>
      <c r="EI249" s="49"/>
      <c r="EJ249" s="49"/>
      <c r="EK249" s="49"/>
      <c r="EL249" s="49"/>
      <c r="EM249" s="49"/>
      <c r="EN249" s="49"/>
      <c r="EO249" s="49"/>
      <c r="EP249" s="49"/>
      <c r="EQ249" s="49"/>
      <c r="ER249" s="49"/>
      <c r="ES249" s="49"/>
      <c r="ET249" s="49"/>
    </row>
    <row r="250" spans="1:150" x14ac:dyDescent="0.45">
      <c r="M250" s="140"/>
      <c r="N250" s="49"/>
      <c r="O250" s="49"/>
      <c r="P250" s="140"/>
      <c r="Q250" s="140"/>
      <c r="R250" s="140"/>
      <c r="S250" s="140"/>
      <c r="T250" s="140"/>
      <c r="U250" s="140"/>
      <c r="V250" s="140"/>
      <c r="W250" s="140"/>
      <c r="X250" s="140"/>
      <c r="Y250" s="140"/>
      <c r="Z250" s="140"/>
      <c r="AA250" s="140"/>
      <c r="AB250" s="140"/>
      <c r="AC250" s="140"/>
      <c r="AD250" s="140"/>
      <c r="AE250" s="140"/>
      <c r="AF250" s="140"/>
      <c r="AG250" s="140"/>
      <c r="AH250" s="140"/>
      <c r="AI250" s="140"/>
      <c r="AJ250" s="140"/>
      <c r="AK250" s="140"/>
      <c r="AL250" s="140"/>
      <c r="AM250" s="140"/>
      <c r="AN250" s="140"/>
      <c r="AO250" s="140"/>
      <c r="AP250" s="140"/>
      <c r="AQ250" s="140"/>
      <c r="AR250" s="140"/>
      <c r="AS250" s="140"/>
      <c r="AT250" s="140"/>
      <c r="AU250" s="140"/>
      <c r="AV250" s="140"/>
      <c r="AW250" s="140"/>
      <c r="AX250" s="140"/>
      <c r="AY250" s="199"/>
      <c r="AZ250" s="199"/>
      <c r="BA250" s="199"/>
      <c r="BB250" s="199"/>
      <c r="BC250" s="199"/>
      <c r="BD250" s="140"/>
      <c r="BE250" s="140"/>
      <c r="BF250" s="140"/>
      <c r="BG250" s="140"/>
      <c r="BH250" s="140"/>
      <c r="BI250" s="140"/>
    </row>
    <row r="251" spans="1:150" x14ac:dyDescent="0.45">
      <c r="M251" s="140"/>
      <c r="N251" s="49"/>
      <c r="O251" s="49"/>
      <c r="P251" s="140"/>
      <c r="Q251" s="140"/>
      <c r="R251" s="140"/>
      <c r="S251" s="140"/>
      <c r="T251" s="140"/>
      <c r="U251" s="140"/>
      <c r="V251" s="140"/>
      <c r="W251" s="140"/>
      <c r="X251" s="140"/>
      <c r="Y251" s="140"/>
      <c r="Z251" s="140"/>
      <c r="AA251" s="140"/>
      <c r="AB251" s="140"/>
      <c r="AC251" s="140"/>
      <c r="AD251" s="140"/>
      <c r="AE251" s="140"/>
      <c r="AF251" s="140"/>
      <c r="AG251" s="140"/>
      <c r="AH251" s="140"/>
      <c r="AI251" s="140"/>
      <c r="AJ251" s="140"/>
      <c r="AK251" s="140"/>
      <c r="AL251" s="140"/>
      <c r="AM251" s="140"/>
      <c r="AN251" s="140"/>
      <c r="AO251" s="140"/>
      <c r="AP251" s="140"/>
      <c r="AQ251" s="140"/>
      <c r="AR251" s="140"/>
      <c r="AS251" s="140"/>
      <c r="AT251" s="140"/>
      <c r="AU251" s="140"/>
      <c r="AV251" s="140"/>
      <c r="AW251" s="140"/>
      <c r="AX251" s="140"/>
      <c r="AY251" s="200"/>
      <c r="AZ251" s="200"/>
      <c r="BA251" s="200"/>
      <c r="BB251" s="200"/>
      <c r="BC251" s="200"/>
      <c r="BD251" s="140"/>
      <c r="BE251" s="140"/>
      <c r="BF251" s="140"/>
      <c r="BG251" s="140"/>
      <c r="BH251" s="140"/>
      <c r="BI251" s="140"/>
    </row>
    <row r="254" spans="1:150" x14ac:dyDescent="0.45">
      <c r="M254" s="200"/>
      <c r="N254"/>
      <c r="O254"/>
      <c r="P254" s="200"/>
      <c r="Q254" s="200"/>
      <c r="R254" s="200"/>
      <c r="S254" s="200"/>
      <c r="T254" s="200"/>
      <c r="U254" s="200"/>
      <c r="V254" s="200"/>
      <c r="W254" s="200"/>
      <c r="X254" s="200"/>
      <c r="Y254" s="200"/>
      <c r="Z254" s="200"/>
      <c r="AA254" s="200"/>
      <c r="AB254" s="200"/>
      <c r="AC254" s="200"/>
      <c r="AD254" s="200"/>
      <c r="AE254" s="200"/>
      <c r="AF254" s="200"/>
      <c r="AG254" s="200"/>
      <c r="AH254" s="200"/>
      <c r="AI254" s="200"/>
      <c r="AJ254" s="200"/>
      <c r="AK254" s="200"/>
      <c r="AL254" s="200"/>
      <c r="AM254" s="200"/>
      <c r="AN254" s="200"/>
      <c r="AO254" s="200"/>
      <c r="AP254" s="200"/>
      <c r="AQ254" s="200"/>
      <c r="AR254" s="200"/>
      <c r="AS254" s="200"/>
      <c r="AT254" s="200"/>
      <c r="AU254" s="200"/>
      <c r="AV254" s="200"/>
      <c r="AW254" s="200"/>
      <c r="AX254" s="200"/>
      <c r="AY254" s="200"/>
      <c r="AZ254" s="200"/>
      <c r="BA254" s="200"/>
      <c r="BB254" s="200"/>
      <c r="BC254" s="200"/>
      <c r="BD254" s="200"/>
      <c r="BE254" s="200"/>
      <c r="BF254" s="200"/>
      <c r="BG254" s="200"/>
      <c r="BH254" s="200"/>
      <c r="BI254" s="200"/>
    </row>
    <row r="255" spans="1:150" s="49" customFormat="1" x14ac:dyDescent="0.45">
      <c r="A255" s="7"/>
      <c r="B255" s="8"/>
      <c r="C255" s="8"/>
      <c r="D255" s="9"/>
      <c r="E255" s="10"/>
      <c r="F255" s="11"/>
      <c r="G255" s="12"/>
      <c r="H255" s="13"/>
      <c r="I255" s="8"/>
      <c r="J255" s="8"/>
      <c r="K255" s="8"/>
      <c r="L255" s="8"/>
      <c r="M255" s="8"/>
      <c r="N255" s="7"/>
      <c r="O255" s="7"/>
      <c r="P255" s="8"/>
      <c r="Q255" s="8"/>
      <c r="R255" s="8"/>
      <c r="S255" s="8"/>
      <c r="T255" s="8"/>
      <c r="U255" s="8"/>
      <c r="V255" s="8"/>
      <c r="W255" s="8"/>
      <c r="X255" s="8"/>
      <c r="Y255" s="8"/>
      <c r="Z255" s="8"/>
      <c r="AA255" s="8"/>
      <c r="AB255" s="8"/>
      <c r="AC255" s="8"/>
      <c r="AD255" s="8"/>
      <c r="AE255" s="8"/>
      <c r="AF255" s="8"/>
      <c r="AG255" s="8"/>
      <c r="AH255" s="8"/>
      <c r="AI255" s="8"/>
      <c r="AJ255" s="8"/>
      <c r="AK255" s="8"/>
      <c r="AL255" s="8"/>
      <c r="AM255" s="8"/>
      <c r="AN255" s="8"/>
      <c r="AO255" s="8"/>
      <c r="AP255" s="8"/>
      <c r="AQ255" s="8"/>
      <c r="AR255" s="8"/>
      <c r="AS255" s="8"/>
      <c r="AT255" s="8"/>
      <c r="AU255" s="8"/>
      <c r="AV255" s="8"/>
      <c r="AW255" s="8"/>
      <c r="AX255" s="8"/>
      <c r="AY255" s="8"/>
      <c r="AZ255" s="8"/>
      <c r="BA255" s="8"/>
      <c r="BB255" s="8"/>
      <c r="BC255" s="8"/>
      <c r="BD255" s="8"/>
      <c r="BE255" s="8"/>
      <c r="BF255" s="8"/>
      <c r="BG255" s="8"/>
      <c r="BH255" s="8"/>
      <c r="BI255" s="8"/>
      <c r="BJ255" s="7"/>
      <c r="BK255" s="7"/>
      <c r="BL255" s="7"/>
      <c r="BM255" s="7"/>
      <c r="BN255" s="7"/>
      <c r="BO255" s="7"/>
      <c r="BP255" s="7"/>
      <c r="BQ255" s="7"/>
      <c r="BR255" s="7"/>
      <c r="BS255" s="7"/>
      <c r="BT255" s="7"/>
      <c r="BU255" s="7"/>
      <c r="BV255" s="7"/>
      <c r="BW255" s="7"/>
      <c r="BX255" s="7"/>
      <c r="BY255" s="7"/>
      <c r="BZ255" s="7"/>
      <c r="CA255" s="7"/>
      <c r="CB255" s="7"/>
      <c r="CC255" s="7"/>
      <c r="CD255" s="7"/>
      <c r="CE255" s="7"/>
      <c r="CF255" s="7"/>
      <c r="CG255" s="7"/>
      <c r="CH255" s="7"/>
      <c r="CI255" s="7"/>
      <c r="CJ255" s="7"/>
      <c r="CK255" s="7"/>
      <c r="CL255" s="7"/>
      <c r="CM255" s="7"/>
      <c r="CN255" s="7"/>
      <c r="CO255" s="7"/>
      <c r="CP255" s="7"/>
      <c r="CQ255" s="7"/>
      <c r="CR255" s="7"/>
      <c r="CS255" s="7"/>
      <c r="CT255" s="7"/>
      <c r="CU255" s="7"/>
      <c r="CV255" s="7"/>
      <c r="CW255" s="7"/>
      <c r="CX255" s="7"/>
      <c r="CY255" s="7"/>
      <c r="CZ255" s="7"/>
      <c r="DA255" s="7"/>
      <c r="DB255" s="7"/>
      <c r="DC255" s="7"/>
      <c r="DD255" s="7"/>
      <c r="DE255" s="7"/>
      <c r="DF255" s="7"/>
      <c r="DG255" s="7"/>
      <c r="DH255" s="7"/>
      <c r="DI255" s="7"/>
      <c r="DJ255" s="7"/>
      <c r="DK255" s="7"/>
      <c r="DL255" s="7"/>
      <c r="DM255" s="7"/>
      <c r="DN255" s="7"/>
      <c r="DO255" s="7"/>
      <c r="DP255" s="7"/>
      <c r="DQ255" s="7"/>
      <c r="DR255" s="7"/>
      <c r="DS255" s="7"/>
      <c r="DT255" s="7"/>
      <c r="DU255" s="7"/>
      <c r="DV255" s="7"/>
      <c r="DW255" s="7"/>
      <c r="DX255" s="7"/>
      <c r="DY255" s="7"/>
      <c r="DZ255" s="7"/>
      <c r="EA255" s="7"/>
      <c r="EB255" s="7"/>
      <c r="EC255" s="7"/>
      <c r="ED255" s="7"/>
      <c r="EE255" s="7"/>
      <c r="EF255" s="7"/>
      <c r="EG255" s="7"/>
      <c r="EH255" s="7"/>
      <c r="EI255" s="7"/>
      <c r="EJ255" s="7"/>
      <c r="EK255" s="7"/>
      <c r="EL255" s="7"/>
      <c r="EM255" s="7"/>
      <c r="EN255" s="7"/>
      <c r="EO255" s="7"/>
      <c r="EP255" s="7"/>
      <c r="EQ255" s="7"/>
      <c r="ER255" s="7"/>
      <c r="ES255" s="7"/>
      <c r="ET255" s="7"/>
    </row>
    <row r="256" spans="1:150" s="49" customFormat="1" x14ac:dyDescent="0.45">
      <c r="A256" s="7"/>
      <c r="B256" s="8"/>
      <c r="C256" s="8"/>
      <c r="D256" s="9"/>
      <c r="E256" s="10"/>
      <c r="F256" s="11"/>
      <c r="G256" s="12"/>
      <c r="H256" s="13"/>
      <c r="I256" s="8"/>
      <c r="J256" s="8"/>
      <c r="K256" s="8"/>
      <c r="L256" s="8"/>
      <c r="M256" s="8"/>
      <c r="N256" s="7"/>
      <c r="O256" s="7"/>
      <c r="P256" s="8"/>
      <c r="Q256" s="8"/>
      <c r="R256" s="8"/>
      <c r="S256" s="8"/>
      <c r="T256" s="8"/>
      <c r="U256" s="8"/>
      <c r="V256" s="8"/>
      <c r="W256" s="8"/>
      <c r="X256" s="8"/>
      <c r="Y256" s="8"/>
      <c r="Z256" s="8"/>
      <c r="AA256" s="8"/>
      <c r="AB256" s="8"/>
      <c r="AC256" s="8"/>
      <c r="AD256" s="8"/>
      <c r="AE256" s="8"/>
      <c r="AF256" s="8"/>
      <c r="AG256" s="8"/>
      <c r="AH256" s="8"/>
      <c r="AI256" s="8"/>
      <c r="AJ256" s="8"/>
      <c r="AK256" s="8"/>
      <c r="AL256" s="8"/>
      <c r="AM256" s="8"/>
      <c r="AN256" s="8"/>
      <c r="AO256" s="8"/>
      <c r="AP256" s="8"/>
      <c r="AQ256" s="8"/>
      <c r="AR256" s="8"/>
      <c r="AS256" s="8"/>
      <c r="AT256" s="8"/>
      <c r="AU256" s="8"/>
      <c r="AV256" s="8"/>
      <c r="AW256" s="8"/>
      <c r="AX256" s="8"/>
      <c r="AY256" s="8"/>
      <c r="AZ256" s="8"/>
      <c r="BA256" s="8"/>
      <c r="BB256" s="8"/>
      <c r="BC256" s="8"/>
      <c r="BD256" s="8"/>
      <c r="BE256" s="8"/>
      <c r="BF256" s="8"/>
      <c r="BG256" s="8"/>
      <c r="BH256" s="8"/>
      <c r="BI256" s="8"/>
    </row>
    <row r="257" spans="1:150" s="49" customFormat="1" x14ac:dyDescent="0.45">
      <c r="A257" s="7"/>
      <c r="B257" s="8"/>
      <c r="C257" s="8"/>
      <c r="D257" s="9"/>
      <c r="E257" s="10"/>
      <c r="F257" s="11"/>
      <c r="G257" s="12"/>
      <c r="H257" s="13"/>
      <c r="I257" s="8"/>
      <c r="J257" s="8"/>
      <c r="K257" s="8"/>
      <c r="L257" s="8"/>
      <c r="M257" s="200"/>
      <c r="N257"/>
      <c r="O257"/>
      <c r="P257" s="200"/>
      <c r="Q257" s="200"/>
      <c r="R257" s="200"/>
      <c r="S257" s="200"/>
      <c r="T257" s="200"/>
      <c r="U257" s="200"/>
      <c r="V257" s="200"/>
      <c r="W257" s="200"/>
      <c r="X257" s="200"/>
      <c r="Y257" s="200"/>
      <c r="Z257" s="200"/>
      <c r="AA257" s="200"/>
      <c r="AB257" s="200"/>
      <c r="AC257" s="200"/>
      <c r="AD257" s="200"/>
      <c r="AE257" s="200"/>
      <c r="AF257" s="200"/>
      <c r="AG257" s="200"/>
      <c r="AH257" s="200"/>
      <c r="AI257" s="200"/>
      <c r="AJ257" s="200"/>
      <c r="AK257" s="200"/>
      <c r="AL257" s="200"/>
      <c r="AM257" s="200"/>
      <c r="AN257" s="200"/>
      <c r="AO257" s="200"/>
      <c r="AP257" s="200"/>
      <c r="AQ257" s="200"/>
      <c r="AR257" s="200"/>
      <c r="AS257" s="200"/>
      <c r="AT257" s="200"/>
      <c r="AU257" s="200"/>
      <c r="AV257" s="200"/>
      <c r="AW257" s="200"/>
      <c r="AX257" s="200"/>
      <c r="AY257" s="200"/>
      <c r="AZ257" s="200"/>
      <c r="BA257" s="200"/>
      <c r="BB257" s="200"/>
      <c r="BC257" s="200"/>
      <c r="BD257" s="200"/>
      <c r="BE257" s="200"/>
      <c r="BF257" s="200"/>
      <c r="BG257" s="200"/>
      <c r="BH257" s="200"/>
      <c r="BI257" s="200"/>
    </row>
    <row r="258" spans="1:150" x14ac:dyDescent="0.45">
      <c r="I258" s="284"/>
      <c r="J258" s="284"/>
      <c r="K258" s="284"/>
      <c r="L258" s="284"/>
      <c r="M258" s="200"/>
      <c r="N258"/>
      <c r="O258"/>
      <c r="P258" s="200"/>
      <c r="Q258" s="200"/>
      <c r="R258" s="200"/>
      <c r="S258" s="200"/>
      <c r="T258" s="200"/>
      <c r="U258" s="200"/>
      <c r="V258" s="200"/>
      <c r="W258" s="200"/>
      <c r="X258" s="200"/>
      <c r="Y258" s="200"/>
      <c r="Z258" s="200"/>
      <c r="AA258" s="200"/>
      <c r="AB258" s="200"/>
      <c r="AC258" s="200"/>
      <c r="AD258" s="200"/>
      <c r="AE258" s="200"/>
      <c r="AF258" s="200"/>
      <c r="AG258" s="200"/>
      <c r="AH258" s="200"/>
      <c r="AI258" s="200"/>
      <c r="AJ258" s="200"/>
      <c r="AK258" s="200"/>
      <c r="AL258" s="200"/>
      <c r="AM258" s="200"/>
      <c r="AN258" s="200"/>
      <c r="AO258" s="200"/>
      <c r="AP258" s="200"/>
      <c r="AQ258" s="200"/>
      <c r="AR258" s="200"/>
      <c r="AS258" s="200"/>
      <c r="AT258" s="200"/>
      <c r="AU258" s="200"/>
      <c r="AV258" s="200"/>
      <c r="AW258" s="200"/>
      <c r="AX258" s="200"/>
      <c r="AY258" s="200"/>
      <c r="AZ258" s="200"/>
      <c r="BA258" s="200"/>
      <c r="BB258" s="200"/>
      <c r="BC258" s="200"/>
      <c r="BD258" s="200"/>
      <c r="BE258" s="200"/>
      <c r="BF258" s="200"/>
      <c r="BG258" s="200"/>
      <c r="BH258" s="200"/>
      <c r="BI258" s="200"/>
      <c r="BJ258" s="49"/>
      <c r="BK258" s="49"/>
      <c r="BL258" s="49"/>
      <c r="BM258" s="49"/>
      <c r="BN258" s="49"/>
      <c r="BO258" s="49"/>
      <c r="BP258" s="49"/>
      <c r="BQ258" s="49"/>
      <c r="BR258" s="49"/>
      <c r="BS258" s="49"/>
      <c r="BT258" s="49"/>
      <c r="BU258" s="49"/>
      <c r="BV258" s="49"/>
      <c r="BW258" s="49"/>
      <c r="BX258" s="49"/>
      <c r="BY258" s="49"/>
      <c r="BZ258" s="49"/>
      <c r="CA258" s="49"/>
      <c r="CB258" s="49"/>
      <c r="CC258" s="49"/>
      <c r="CD258" s="49"/>
      <c r="CE258" s="49"/>
      <c r="CF258" s="49"/>
      <c r="CG258" s="49"/>
      <c r="CH258" s="49"/>
      <c r="CI258" s="49"/>
      <c r="CJ258" s="49"/>
      <c r="CK258" s="49"/>
      <c r="CL258" s="49"/>
      <c r="CM258" s="49"/>
      <c r="CN258" s="49"/>
      <c r="CO258" s="49"/>
      <c r="CP258" s="49"/>
      <c r="CQ258" s="49"/>
      <c r="CR258" s="49"/>
      <c r="CS258" s="49"/>
      <c r="CT258" s="49"/>
      <c r="CU258" s="49"/>
      <c r="CV258" s="49"/>
      <c r="CW258" s="49"/>
      <c r="CX258" s="49"/>
      <c r="CY258" s="49"/>
      <c r="CZ258" s="49"/>
      <c r="DA258" s="49"/>
      <c r="DB258" s="49"/>
      <c r="DC258" s="49"/>
      <c r="DD258" s="49"/>
      <c r="DE258" s="49"/>
      <c r="DF258" s="49"/>
      <c r="DG258" s="49"/>
      <c r="DH258" s="49"/>
      <c r="DI258" s="49"/>
      <c r="DJ258" s="49"/>
      <c r="DK258" s="49"/>
      <c r="DL258" s="49"/>
      <c r="DM258" s="49"/>
      <c r="DN258" s="49"/>
      <c r="DO258" s="49"/>
      <c r="DP258" s="49"/>
      <c r="DQ258" s="49"/>
      <c r="DR258" s="49"/>
      <c r="DS258" s="49"/>
      <c r="DT258" s="49"/>
      <c r="DU258" s="49"/>
      <c r="DV258" s="49"/>
      <c r="DW258" s="49"/>
      <c r="DX258" s="49"/>
      <c r="DY258" s="49"/>
      <c r="DZ258" s="49"/>
      <c r="EA258" s="49"/>
      <c r="EB258" s="49"/>
      <c r="EC258" s="49"/>
      <c r="ED258" s="49"/>
      <c r="EE258" s="49"/>
      <c r="EF258" s="49"/>
      <c r="EG258" s="49"/>
      <c r="EH258" s="49"/>
      <c r="EI258" s="49"/>
      <c r="EJ258" s="49"/>
      <c r="EK258" s="49"/>
      <c r="EL258" s="49"/>
      <c r="EM258" s="49"/>
      <c r="EN258" s="49"/>
      <c r="EO258" s="49"/>
      <c r="EP258" s="49"/>
      <c r="EQ258" s="49"/>
      <c r="ER258" s="49"/>
      <c r="ES258" s="49"/>
      <c r="ET258" s="49"/>
    </row>
    <row r="259" spans="1:150" x14ac:dyDescent="0.45">
      <c r="M259" s="284"/>
      <c r="N259" s="285"/>
      <c r="O259" s="285"/>
      <c r="P259" s="284"/>
      <c r="Q259" s="284"/>
      <c r="R259" s="284"/>
      <c r="S259" s="284"/>
      <c r="T259" s="284"/>
      <c r="U259" s="284"/>
      <c r="V259" s="284"/>
      <c r="W259" s="284"/>
      <c r="X259" s="284"/>
      <c r="Y259" s="284"/>
      <c r="Z259" s="284"/>
      <c r="AA259" s="284"/>
      <c r="AB259" s="284"/>
      <c r="AC259" s="284"/>
      <c r="AD259" s="284"/>
      <c r="AE259" s="284"/>
      <c r="AF259" s="284"/>
      <c r="AG259" s="284"/>
      <c r="AH259" s="284"/>
      <c r="AI259" s="284"/>
      <c r="AJ259" s="284"/>
      <c r="AK259" s="284"/>
      <c r="AL259" s="284"/>
      <c r="AM259" s="284"/>
      <c r="AN259" s="284"/>
      <c r="AO259" s="284"/>
      <c r="AP259" s="284"/>
      <c r="AQ259" s="284"/>
      <c r="AR259" s="284"/>
      <c r="AS259" s="284"/>
      <c r="AT259" s="284"/>
      <c r="AU259" s="284"/>
      <c r="AV259" s="284"/>
      <c r="AW259" s="284"/>
      <c r="AX259" s="284"/>
      <c r="AY259" s="284"/>
      <c r="AZ259" s="284"/>
      <c r="BA259" s="284"/>
      <c r="BB259" s="284"/>
      <c r="BC259" s="284"/>
      <c r="BD259" s="284"/>
      <c r="BE259" s="284"/>
      <c r="BF259" s="284"/>
      <c r="BG259" s="284"/>
      <c r="BH259" s="284"/>
      <c r="BI259" s="284"/>
    </row>
    <row r="260" spans="1:150" x14ac:dyDescent="0.45">
      <c r="M260" s="200"/>
      <c r="N260"/>
      <c r="O260"/>
      <c r="P260" s="200"/>
      <c r="Q260" s="200"/>
      <c r="R260" s="200"/>
      <c r="S260" s="200"/>
      <c r="T260" s="200"/>
      <c r="U260" s="200"/>
      <c r="V260" s="200"/>
      <c r="W260" s="200"/>
      <c r="X260" s="200"/>
      <c r="Y260" s="200"/>
      <c r="Z260" s="200"/>
      <c r="AA260" s="200"/>
      <c r="AB260" s="200"/>
      <c r="AC260" s="200"/>
      <c r="AD260" s="200"/>
      <c r="AE260" s="200"/>
      <c r="AF260" s="200"/>
      <c r="AG260" s="200"/>
      <c r="AH260" s="200"/>
      <c r="AI260" s="200"/>
      <c r="AJ260" s="200"/>
      <c r="AK260" s="200"/>
      <c r="AL260" s="200"/>
      <c r="AM260" s="200"/>
      <c r="AN260" s="200"/>
      <c r="AO260" s="200"/>
      <c r="AP260" s="200"/>
      <c r="AQ260" s="200"/>
      <c r="AR260" s="200"/>
      <c r="AS260" s="200"/>
      <c r="AT260" s="200"/>
      <c r="AU260" s="200"/>
      <c r="AV260" s="200"/>
      <c r="AW260" s="200"/>
      <c r="AX260" s="200"/>
      <c r="AY260" s="200"/>
      <c r="AZ260" s="200"/>
      <c r="BA260" s="200"/>
      <c r="BB260" s="200"/>
      <c r="BC260" s="200"/>
      <c r="BD260" s="200"/>
      <c r="BE260" s="200"/>
      <c r="BF260" s="200"/>
      <c r="BG260" s="200"/>
      <c r="BH260" s="200"/>
      <c r="BI260" s="200"/>
    </row>
    <row r="261" spans="1:150" x14ac:dyDescent="0.45">
      <c r="I261" s="258"/>
      <c r="J261" s="258"/>
      <c r="K261" s="258"/>
      <c r="L261" s="258"/>
      <c r="M261" s="200"/>
      <c r="N261"/>
      <c r="O261"/>
      <c r="P261" s="200"/>
      <c r="Q261" s="200"/>
      <c r="R261" s="200"/>
      <c r="S261" s="200"/>
      <c r="T261" s="200"/>
      <c r="U261" s="200"/>
      <c r="V261" s="200"/>
      <c r="W261" s="200"/>
      <c r="X261" s="200"/>
      <c r="Y261" s="200"/>
      <c r="Z261" s="200"/>
      <c r="AA261" s="200"/>
      <c r="AB261" s="200"/>
      <c r="AC261" s="200"/>
      <c r="AD261" s="200"/>
      <c r="AE261" s="200"/>
      <c r="AF261" s="200"/>
      <c r="AG261" s="200"/>
      <c r="AH261" s="200"/>
      <c r="AI261" s="200"/>
      <c r="AJ261" s="200"/>
      <c r="AK261" s="200"/>
      <c r="AL261" s="200"/>
      <c r="AM261" s="200"/>
      <c r="AN261" s="200"/>
      <c r="AO261" s="200"/>
      <c r="AP261" s="200"/>
      <c r="AQ261" s="200"/>
      <c r="AR261" s="200"/>
      <c r="AS261" s="200"/>
      <c r="AT261" s="200"/>
      <c r="AU261" s="200"/>
      <c r="AV261" s="200"/>
      <c r="AW261" s="200"/>
      <c r="AX261" s="200"/>
      <c r="AY261" s="200"/>
      <c r="AZ261" s="200"/>
      <c r="BA261" s="200"/>
      <c r="BB261" s="200"/>
      <c r="BC261" s="200"/>
      <c r="BD261" s="200"/>
      <c r="BE261" s="200"/>
      <c r="BF261" s="200"/>
      <c r="BG261" s="200"/>
      <c r="BH261" s="200"/>
      <c r="BI261" s="200"/>
    </row>
    <row r="262" spans="1:150" x14ac:dyDescent="0.45">
      <c r="I262" s="258"/>
      <c r="J262" s="258"/>
      <c r="K262" s="258"/>
      <c r="L262" s="258"/>
      <c r="M262" s="200"/>
      <c r="N262"/>
      <c r="O262"/>
      <c r="P262" s="200"/>
      <c r="Q262" s="200"/>
      <c r="R262" s="200"/>
      <c r="S262" s="200"/>
      <c r="T262" s="200"/>
      <c r="U262" s="200"/>
      <c r="V262" s="200"/>
      <c r="W262" s="200"/>
      <c r="X262" s="200"/>
      <c r="Y262" s="200"/>
      <c r="Z262" s="200"/>
      <c r="AA262" s="200"/>
      <c r="AB262" s="200"/>
      <c r="AC262" s="200"/>
      <c r="AD262" s="200"/>
      <c r="AE262" s="200"/>
      <c r="AF262" s="200"/>
      <c r="AG262" s="200"/>
      <c r="AH262" s="200"/>
      <c r="AI262" s="200"/>
      <c r="AJ262" s="200"/>
      <c r="AK262" s="200"/>
      <c r="AL262" s="200"/>
      <c r="AM262" s="200"/>
      <c r="AN262" s="200"/>
      <c r="AO262" s="200"/>
      <c r="AP262" s="200"/>
      <c r="AQ262" s="200"/>
      <c r="AR262" s="200"/>
      <c r="AS262" s="200"/>
      <c r="AT262" s="200"/>
      <c r="AU262" s="200"/>
      <c r="AV262" s="200"/>
      <c r="AW262" s="200"/>
      <c r="AX262" s="200"/>
      <c r="AY262" s="200"/>
      <c r="AZ262" s="200"/>
      <c r="BA262" s="200"/>
      <c r="BB262" s="200"/>
      <c r="BC262" s="200"/>
      <c r="BD262" s="200"/>
      <c r="BE262" s="200"/>
      <c r="BF262" s="200"/>
      <c r="BG262" s="200"/>
      <c r="BH262" s="200"/>
      <c r="BI262" s="200"/>
    </row>
    <row r="263" spans="1:150" x14ac:dyDescent="0.45">
      <c r="M263" s="200"/>
      <c r="N263"/>
      <c r="O263"/>
      <c r="P263" s="200"/>
      <c r="Q263" s="200"/>
      <c r="R263" s="200"/>
      <c r="S263" s="200"/>
      <c r="T263" s="200"/>
      <c r="U263" s="200"/>
      <c r="V263" s="200"/>
      <c r="W263" s="200"/>
      <c r="X263" s="200"/>
      <c r="Y263" s="200"/>
      <c r="Z263" s="200"/>
      <c r="AA263" s="200"/>
      <c r="AB263" s="200"/>
      <c r="AC263" s="200"/>
      <c r="AD263" s="200"/>
      <c r="AE263" s="200"/>
      <c r="AF263" s="200"/>
      <c r="AG263" s="200"/>
      <c r="AH263" s="200"/>
      <c r="AI263" s="200"/>
      <c r="AJ263" s="200"/>
      <c r="AK263" s="200"/>
      <c r="AL263" s="200"/>
      <c r="AM263" s="200"/>
      <c r="AN263" s="200"/>
      <c r="AO263" s="200"/>
      <c r="AP263" s="200"/>
      <c r="AQ263" s="200"/>
      <c r="AR263" s="200"/>
      <c r="AS263" s="200"/>
      <c r="AT263" s="200"/>
      <c r="AU263" s="200"/>
      <c r="AV263" s="200"/>
      <c r="AW263" s="200"/>
      <c r="AX263" s="200"/>
      <c r="AY263" s="200"/>
      <c r="AZ263" s="200"/>
      <c r="BA263" s="200"/>
      <c r="BB263" s="200"/>
      <c r="BC263" s="200"/>
      <c r="BD263" s="200"/>
      <c r="BE263" s="200"/>
      <c r="BF263" s="200"/>
      <c r="BG263" s="200"/>
      <c r="BH263" s="200"/>
      <c r="BI263" s="200"/>
    </row>
    <row r="264" spans="1:150" x14ac:dyDescent="0.45">
      <c r="I264" s="258"/>
      <c r="J264" s="258"/>
      <c r="K264" s="258"/>
      <c r="L264" s="258"/>
      <c r="M264" s="200"/>
      <c r="N264"/>
      <c r="O264"/>
      <c r="P264" s="200"/>
      <c r="Q264" s="200"/>
      <c r="R264" s="200"/>
      <c r="S264" s="200"/>
      <c r="T264" s="200"/>
      <c r="U264" s="200"/>
      <c r="V264" s="200"/>
      <c r="W264" s="200"/>
      <c r="X264" s="200"/>
      <c r="Y264" s="200"/>
      <c r="Z264" s="200"/>
      <c r="AA264" s="200"/>
      <c r="AB264" s="200"/>
      <c r="AC264" s="200"/>
      <c r="AD264" s="200"/>
      <c r="AE264" s="200"/>
      <c r="AF264" s="200"/>
      <c r="AG264" s="200"/>
      <c r="AH264" s="200"/>
      <c r="AI264" s="200"/>
      <c r="AJ264" s="200"/>
      <c r="AK264" s="200"/>
      <c r="AL264" s="200"/>
      <c r="AM264" s="200"/>
      <c r="AN264" s="200"/>
      <c r="AO264" s="200"/>
      <c r="AP264" s="200"/>
      <c r="AQ264" s="200"/>
      <c r="AR264" s="200"/>
      <c r="AS264" s="200"/>
      <c r="AT264" s="200"/>
      <c r="AU264" s="200"/>
      <c r="AV264" s="200"/>
      <c r="AW264" s="200"/>
      <c r="AX264" s="200"/>
      <c r="AY264" s="200"/>
      <c r="AZ264" s="200"/>
      <c r="BA264" s="200"/>
      <c r="BB264" s="200"/>
      <c r="BC264" s="200"/>
      <c r="BD264" s="200"/>
      <c r="BE264" s="200"/>
      <c r="BF264" s="200"/>
      <c r="BG264" s="200"/>
      <c r="BH264" s="200"/>
      <c r="BI264" s="200"/>
    </row>
    <row r="265" spans="1:150" x14ac:dyDescent="0.45">
      <c r="I265" s="258"/>
      <c r="J265" s="258"/>
      <c r="K265" s="258"/>
      <c r="L265" s="258"/>
      <c r="M265" s="200"/>
      <c r="N265"/>
      <c r="O265"/>
      <c r="P265" s="200"/>
      <c r="Q265" s="200"/>
      <c r="R265" s="200"/>
      <c r="S265" s="200"/>
      <c r="T265" s="200"/>
      <c r="U265" s="200"/>
      <c r="V265" s="200"/>
      <c r="W265" s="200"/>
      <c r="X265" s="200"/>
      <c r="Y265" s="200"/>
      <c r="Z265" s="200"/>
      <c r="AA265" s="200"/>
      <c r="AB265" s="200"/>
      <c r="AC265" s="200"/>
      <c r="AD265" s="200"/>
      <c r="AE265" s="200"/>
      <c r="AF265" s="200"/>
      <c r="AG265" s="200"/>
      <c r="AH265" s="200"/>
      <c r="AI265" s="200"/>
      <c r="AJ265" s="200"/>
      <c r="AK265" s="200"/>
      <c r="AL265" s="200"/>
      <c r="AM265" s="200"/>
      <c r="AN265" s="200"/>
      <c r="AO265" s="200"/>
      <c r="AP265" s="200"/>
      <c r="AQ265" s="200"/>
      <c r="AR265" s="200"/>
      <c r="AS265" s="200"/>
      <c r="AT265" s="200"/>
      <c r="AU265" s="200"/>
      <c r="AV265" s="200"/>
      <c r="AW265" s="200"/>
      <c r="AX265" s="200"/>
      <c r="AY265" s="200"/>
      <c r="AZ265" s="200"/>
      <c r="BA265" s="200"/>
      <c r="BB265" s="200"/>
      <c r="BC265" s="200"/>
      <c r="BD265" s="200"/>
      <c r="BE265" s="200"/>
      <c r="BF265" s="200"/>
      <c r="BG265" s="200"/>
      <c r="BH265" s="200"/>
      <c r="BI265" s="200"/>
    </row>
    <row r="266" spans="1:150" x14ac:dyDescent="0.45">
      <c r="I266" s="258"/>
      <c r="J266" s="258"/>
      <c r="K266" s="258"/>
      <c r="L266" s="258"/>
      <c r="M266" s="200"/>
      <c r="N266"/>
      <c r="O266"/>
      <c r="P266" s="200"/>
      <c r="Q266" s="200"/>
      <c r="R266" s="200"/>
      <c r="S266" s="200"/>
      <c r="T266" s="200"/>
      <c r="U266" s="200"/>
      <c r="V266" s="200"/>
      <c r="W266" s="200"/>
      <c r="X266" s="200"/>
      <c r="Y266" s="200"/>
      <c r="Z266" s="200"/>
      <c r="AA266" s="200"/>
      <c r="AB266" s="200"/>
      <c r="AC266" s="200"/>
      <c r="AD266" s="200"/>
      <c r="AE266" s="200"/>
      <c r="AF266" s="200"/>
      <c r="AG266" s="200"/>
      <c r="AH266" s="200"/>
      <c r="AI266" s="200"/>
      <c r="AJ266" s="200"/>
      <c r="AK266" s="200"/>
      <c r="AL266" s="200"/>
      <c r="AM266" s="200"/>
      <c r="AN266" s="200"/>
      <c r="AO266" s="200"/>
      <c r="AP266" s="200"/>
      <c r="AQ266" s="200"/>
      <c r="AR266" s="200"/>
      <c r="AS266" s="200"/>
      <c r="AT266" s="200"/>
      <c r="AU266" s="200"/>
      <c r="AV266" s="200"/>
      <c r="AW266" s="200"/>
      <c r="AX266" s="200"/>
      <c r="AY266" s="200"/>
      <c r="AZ266" s="200"/>
      <c r="BA266" s="200"/>
      <c r="BB266" s="200"/>
      <c r="BC266" s="200"/>
      <c r="BD266" s="200"/>
      <c r="BE266" s="200"/>
      <c r="BF266" s="200"/>
      <c r="BG266" s="200"/>
      <c r="BH266" s="200"/>
      <c r="BI266" s="200"/>
    </row>
    <row r="267" spans="1:150" x14ac:dyDescent="0.45">
      <c r="I267" s="258"/>
      <c r="J267" s="258"/>
      <c r="K267" s="258"/>
      <c r="L267" s="258"/>
      <c r="M267" s="200"/>
      <c r="N267"/>
      <c r="O267"/>
      <c r="P267" s="200"/>
      <c r="Q267" s="200"/>
      <c r="R267" s="200"/>
      <c r="S267" s="200"/>
      <c r="T267" s="200"/>
      <c r="U267" s="200"/>
      <c r="V267" s="200"/>
      <c r="W267" s="200"/>
      <c r="X267" s="200"/>
      <c r="Y267" s="200"/>
      <c r="Z267" s="200"/>
      <c r="AA267" s="200"/>
      <c r="AB267" s="200"/>
      <c r="AC267" s="200"/>
      <c r="AD267" s="200"/>
      <c r="AE267" s="200"/>
      <c r="AF267" s="200"/>
      <c r="AG267" s="200"/>
      <c r="AH267" s="200"/>
      <c r="AI267" s="200"/>
      <c r="AJ267" s="200"/>
      <c r="AK267" s="200"/>
      <c r="AL267" s="200"/>
      <c r="AM267" s="200"/>
      <c r="AN267" s="200"/>
      <c r="AO267" s="200"/>
      <c r="AP267" s="200"/>
      <c r="AQ267" s="200"/>
      <c r="AR267" s="200"/>
      <c r="AS267" s="200"/>
      <c r="AT267" s="200"/>
      <c r="AU267" s="200"/>
      <c r="AV267" s="200"/>
      <c r="AW267" s="200"/>
      <c r="AX267" s="200"/>
      <c r="AY267" s="200"/>
      <c r="AZ267" s="200"/>
      <c r="BA267" s="200"/>
      <c r="BB267" s="200"/>
      <c r="BC267" s="200"/>
      <c r="BD267" s="200"/>
      <c r="BE267" s="200"/>
      <c r="BF267" s="200"/>
      <c r="BG267" s="200"/>
      <c r="BH267" s="200"/>
      <c r="BI267" s="200"/>
    </row>
    <row r="268" spans="1:150" x14ac:dyDescent="0.45">
      <c r="I268" s="258"/>
      <c r="J268" s="258"/>
      <c r="K268" s="258"/>
      <c r="L268" s="258"/>
      <c r="P268" s="198"/>
      <c r="Q268" s="198"/>
      <c r="R268" s="198"/>
      <c r="S268" s="198"/>
      <c r="T268" s="198"/>
      <c r="U268" s="198"/>
      <c r="V268" s="198"/>
      <c r="W268" s="198"/>
      <c r="X268" s="198"/>
      <c r="Y268" s="198"/>
      <c r="Z268" s="198"/>
      <c r="AA268" s="198"/>
      <c r="AB268" s="198"/>
      <c r="AC268" s="198"/>
      <c r="AD268" s="198"/>
      <c r="AE268" s="198"/>
      <c r="AF268" s="198"/>
      <c r="AG268" s="198"/>
      <c r="AH268" s="198"/>
      <c r="AI268" s="198"/>
      <c r="AJ268" s="198"/>
      <c r="AK268" s="198"/>
      <c r="AL268" s="198"/>
      <c r="AM268" s="198"/>
      <c r="AN268" s="198"/>
      <c r="AO268" s="198"/>
      <c r="AP268" s="198"/>
      <c r="AQ268" s="198"/>
      <c r="AR268" s="198"/>
      <c r="AS268" s="198"/>
      <c r="AT268" s="198"/>
      <c r="AU268" s="198"/>
      <c r="AV268" s="198"/>
      <c r="AW268" s="198"/>
      <c r="AX268" s="198"/>
      <c r="AY268" s="199"/>
      <c r="AZ268" s="199"/>
      <c r="BA268" s="199"/>
      <c r="BB268" s="199"/>
      <c r="BC268" s="199"/>
    </row>
    <row r="269" spans="1:150" x14ac:dyDescent="0.45">
      <c r="I269" s="258"/>
      <c r="J269" s="258"/>
      <c r="K269" s="258"/>
      <c r="L269" s="258"/>
      <c r="M269" s="284"/>
      <c r="N269" s="285"/>
      <c r="O269" s="285"/>
      <c r="P269" s="286"/>
      <c r="Q269" s="286"/>
      <c r="R269" s="286"/>
      <c r="S269" s="286"/>
      <c r="T269" s="286"/>
      <c r="U269" s="286"/>
      <c r="V269" s="286"/>
      <c r="W269" s="286"/>
      <c r="X269" s="286"/>
      <c r="Y269" s="286"/>
      <c r="Z269" s="286"/>
      <c r="AA269" s="286"/>
      <c r="AB269" s="286"/>
      <c r="AC269" s="286"/>
      <c r="AD269" s="286"/>
      <c r="AE269" s="286"/>
      <c r="AF269" s="286"/>
      <c r="AG269" s="286"/>
      <c r="AH269" s="286"/>
      <c r="AI269" s="286"/>
      <c r="AJ269" s="286"/>
      <c r="AK269" s="286"/>
      <c r="AL269" s="286"/>
      <c r="AM269" s="286"/>
      <c r="AN269" s="286"/>
      <c r="AO269" s="286"/>
      <c r="AP269" s="286"/>
      <c r="AQ269" s="286"/>
      <c r="AR269" s="286"/>
      <c r="AS269" s="286"/>
      <c r="AT269" s="286"/>
      <c r="AU269" s="286"/>
      <c r="AV269" s="286"/>
      <c r="AW269" s="286"/>
      <c r="AX269" s="286"/>
      <c r="AY269" s="200"/>
      <c r="AZ269" s="200"/>
      <c r="BA269" s="200"/>
      <c r="BB269" s="200"/>
      <c r="BC269" s="200"/>
      <c r="BD269" s="284"/>
      <c r="BE269" s="284"/>
      <c r="BF269" s="284"/>
      <c r="BG269" s="284"/>
      <c r="BH269" s="284"/>
      <c r="BI269" s="284"/>
    </row>
    <row r="270" spans="1:150" x14ac:dyDescent="0.45">
      <c r="I270" s="258"/>
      <c r="J270" s="258"/>
      <c r="K270" s="258"/>
      <c r="L270" s="258"/>
      <c r="M270" s="200"/>
      <c r="N270"/>
      <c r="O270"/>
      <c r="P270" s="200"/>
      <c r="Q270" s="200"/>
      <c r="R270" s="200"/>
      <c r="S270" s="200"/>
      <c r="T270" s="200"/>
      <c r="U270" s="200"/>
      <c r="V270" s="200"/>
      <c r="W270" s="200"/>
      <c r="X270" s="200"/>
      <c r="Y270" s="200"/>
      <c r="Z270" s="200"/>
      <c r="AA270" s="200"/>
      <c r="AB270" s="200"/>
      <c r="AC270" s="200"/>
      <c r="AD270" s="200"/>
      <c r="AE270" s="200"/>
      <c r="AF270" s="200"/>
      <c r="AG270" s="200"/>
      <c r="AH270" s="200"/>
      <c r="AI270" s="200"/>
      <c r="AJ270" s="200"/>
      <c r="AK270" s="200"/>
      <c r="AL270" s="200"/>
      <c r="AM270" s="200"/>
      <c r="AN270" s="200"/>
      <c r="AO270" s="200"/>
      <c r="AP270" s="200"/>
      <c r="AQ270" s="200"/>
      <c r="AR270" s="200"/>
      <c r="AS270" s="200"/>
      <c r="AT270" s="200"/>
      <c r="AU270" s="200"/>
      <c r="AV270" s="200"/>
      <c r="AW270" s="200"/>
      <c r="AX270" s="200"/>
      <c r="AY270" s="200"/>
      <c r="AZ270" s="200"/>
      <c r="BA270" s="200"/>
      <c r="BB270" s="200"/>
      <c r="BC270" s="200"/>
      <c r="BD270" s="200"/>
      <c r="BE270" s="200"/>
      <c r="BF270" s="200"/>
      <c r="BG270" s="200"/>
      <c r="BH270" s="200"/>
      <c r="BI270" s="200"/>
    </row>
    <row r="271" spans="1:150" x14ac:dyDescent="0.45">
      <c r="I271" s="258"/>
      <c r="J271" s="258"/>
      <c r="K271" s="258"/>
      <c r="L271" s="258"/>
      <c r="P271" s="198"/>
      <c r="Q271" s="198"/>
      <c r="R271" s="198"/>
      <c r="S271" s="198"/>
      <c r="T271" s="198"/>
      <c r="U271" s="198"/>
      <c r="V271" s="198"/>
      <c r="W271" s="198"/>
      <c r="X271" s="198"/>
      <c r="Y271" s="198"/>
      <c r="Z271" s="198"/>
      <c r="AA271" s="198"/>
      <c r="AB271" s="198"/>
      <c r="AC271" s="198"/>
      <c r="AD271" s="198"/>
      <c r="AE271" s="198"/>
      <c r="AF271" s="198"/>
      <c r="AG271" s="198"/>
      <c r="AH271" s="198"/>
      <c r="AI271" s="198"/>
      <c r="AJ271" s="198"/>
      <c r="AK271" s="198"/>
      <c r="AL271" s="198"/>
      <c r="AM271" s="198"/>
      <c r="AN271" s="198"/>
      <c r="AO271" s="198"/>
      <c r="AP271" s="198"/>
      <c r="AQ271" s="198"/>
      <c r="AR271" s="198"/>
      <c r="AS271" s="198"/>
      <c r="AT271" s="198"/>
      <c r="AU271" s="198"/>
      <c r="AV271" s="198"/>
      <c r="AW271" s="198"/>
      <c r="AX271" s="198"/>
      <c r="AY271" s="199"/>
      <c r="AZ271" s="199"/>
      <c r="BA271" s="199"/>
      <c r="BB271" s="199"/>
      <c r="BC271" s="199"/>
    </row>
    <row r="272" spans="1:150" x14ac:dyDescent="0.45">
      <c r="I272" s="258"/>
      <c r="J272" s="258"/>
      <c r="K272" s="258"/>
      <c r="L272" s="258"/>
      <c r="M272" s="258"/>
      <c r="N272" s="36"/>
      <c r="O272" s="36"/>
      <c r="P272" s="140"/>
      <c r="Q272" s="140"/>
      <c r="R272" s="140"/>
      <c r="S272" s="140"/>
      <c r="T272" s="140"/>
      <c r="U272" s="140"/>
      <c r="V272" s="140"/>
      <c r="W272" s="140"/>
      <c r="X272" s="140"/>
      <c r="Y272" s="140"/>
      <c r="Z272" s="140"/>
      <c r="AA272" s="140"/>
      <c r="AB272" s="140"/>
      <c r="AC272" s="140"/>
      <c r="AD272" s="140"/>
      <c r="AE272" s="140"/>
      <c r="AF272" s="140"/>
      <c r="AG272" s="140"/>
      <c r="AH272" s="140"/>
      <c r="AI272" s="140"/>
      <c r="AJ272" s="140"/>
      <c r="AK272" s="140"/>
      <c r="AL272" s="140"/>
      <c r="AM272" s="140"/>
      <c r="AN272" s="140"/>
      <c r="AO272" s="140"/>
      <c r="AP272" s="140"/>
      <c r="AQ272" s="140"/>
      <c r="AR272" s="140"/>
      <c r="AS272" s="140"/>
      <c r="AT272" s="140"/>
      <c r="AU272" s="140"/>
      <c r="AV272" s="140"/>
      <c r="AW272" s="140"/>
      <c r="AX272" s="140"/>
      <c r="AY272" s="199"/>
      <c r="AZ272" s="199"/>
      <c r="BA272" s="199"/>
      <c r="BB272" s="199"/>
      <c r="BC272" s="199"/>
      <c r="BD272" s="258"/>
      <c r="BE272" s="258"/>
      <c r="BF272" s="258"/>
      <c r="BG272" s="258"/>
      <c r="BH272" s="258"/>
      <c r="BI272" s="258"/>
    </row>
    <row r="273" spans="1:150" x14ac:dyDescent="0.45">
      <c r="I273" s="258"/>
      <c r="J273" s="258"/>
      <c r="K273" s="258"/>
      <c r="L273" s="258"/>
      <c r="M273" s="258"/>
      <c r="N273" s="36"/>
      <c r="O273" s="36"/>
      <c r="P273" s="140"/>
      <c r="Q273" s="140"/>
      <c r="R273" s="140"/>
      <c r="S273" s="140"/>
      <c r="T273" s="140"/>
      <c r="U273" s="140"/>
      <c r="V273" s="140"/>
      <c r="W273" s="140"/>
      <c r="X273" s="140"/>
      <c r="Y273" s="140"/>
      <c r="Z273" s="140"/>
      <c r="AA273" s="140"/>
      <c r="AB273" s="140"/>
      <c r="AC273" s="140"/>
      <c r="AD273" s="140"/>
      <c r="AE273" s="140"/>
      <c r="AF273" s="140"/>
      <c r="AG273" s="140"/>
      <c r="AH273" s="140"/>
      <c r="AI273" s="140"/>
      <c r="AJ273" s="140"/>
      <c r="AK273" s="140"/>
      <c r="AL273" s="140"/>
      <c r="AM273" s="140"/>
      <c r="AN273" s="140"/>
      <c r="AO273" s="140"/>
      <c r="AP273" s="140"/>
      <c r="AQ273" s="140"/>
      <c r="AR273" s="140"/>
      <c r="AS273" s="140"/>
      <c r="AT273" s="140"/>
      <c r="AU273" s="140"/>
      <c r="AV273" s="140"/>
      <c r="AW273" s="140"/>
      <c r="AX273" s="140"/>
      <c r="AY273" s="200"/>
      <c r="AZ273" s="200"/>
      <c r="BA273" s="200"/>
      <c r="BB273" s="200"/>
      <c r="BC273" s="200"/>
      <c r="BD273" s="258"/>
      <c r="BE273" s="258"/>
      <c r="BF273" s="258"/>
      <c r="BG273" s="258"/>
      <c r="BH273" s="258"/>
      <c r="BI273" s="258"/>
    </row>
    <row r="274" spans="1:150" x14ac:dyDescent="0.45">
      <c r="I274" s="258"/>
      <c r="J274" s="258"/>
      <c r="K274" s="258"/>
      <c r="L274" s="258"/>
      <c r="P274" s="198"/>
      <c r="Q274" s="198"/>
      <c r="R274" s="198"/>
      <c r="S274" s="198"/>
      <c r="T274" s="198"/>
      <c r="U274" s="198"/>
      <c r="V274" s="198"/>
      <c r="W274" s="198"/>
      <c r="X274" s="198"/>
      <c r="Y274" s="198"/>
      <c r="Z274" s="198"/>
      <c r="AA274" s="198"/>
      <c r="AB274" s="198"/>
      <c r="AC274" s="198"/>
      <c r="AD274" s="198"/>
      <c r="AE274" s="198"/>
      <c r="AF274" s="198"/>
      <c r="AG274" s="198"/>
      <c r="AH274" s="198"/>
      <c r="AI274" s="198"/>
      <c r="AJ274" s="198"/>
      <c r="AK274" s="198"/>
      <c r="AL274" s="198"/>
      <c r="AM274" s="198"/>
      <c r="AN274" s="198"/>
      <c r="AO274" s="198"/>
      <c r="AP274" s="198"/>
      <c r="AQ274" s="198"/>
      <c r="AR274" s="198"/>
      <c r="AS274" s="198"/>
      <c r="AT274" s="198"/>
      <c r="AU274" s="198"/>
      <c r="AV274" s="198"/>
      <c r="AW274" s="198"/>
      <c r="AX274" s="198"/>
      <c r="AY274" s="199"/>
      <c r="AZ274" s="199"/>
      <c r="BA274" s="199"/>
      <c r="BB274" s="199"/>
      <c r="BC274" s="199"/>
    </row>
    <row r="275" spans="1:150" s="142" customFormat="1" x14ac:dyDescent="0.45">
      <c r="A275" s="7"/>
      <c r="B275" s="8"/>
      <c r="C275" s="8"/>
      <c r="D275" s="9"/>
      <c r="E275" s="10"/>
      <c r="F275" s="11"/>
      <c r="G275" s="12"/>
      <c r="H275" s="13"/>
      <c r="I275" s="8"/>
      <c r="J275" s="8"/>
      <c r="K275" s="8"/>
      <c r="L275" s="8"/>
      <c r="M275" s="258"/>
      <c r="N275" s="36"/>
      <c r="O275" s="36"/>
      <c r="P275" s="140"/>
      <c r="Q275" s="140"/>
      <c r="R275" s="140"/>
      <c r="S275" s="140"/>
      <c r="T275" s="140"/>
      <c r="U275" s="140"/>
      <c r="V275" s="140"/>
      <c r="W275" s="140"/>
      <c r="X275" s="140"/>
      <c r="Y275" s="140"/>
      <c r="Z275" s="140"/>
      <c r="AA275" s="140"/>
      <c r="AB275" s="140"/>
      <c r="AC275" s="140"/>
      <c r="AD275" s="140"/>
      <c r="AE275" s="140"/>
      <c r="AF275" s="140"/>
      <c r="AG275" s="140"/>
      <c r="AH275" s="140"/>
      <c r="AI275" s="140"/>
      <c r="AJ275" s="140"/>
      <c r="AK275" s="140"/>
      <c r="AL275" s="140"/>
      <c r="AM275" s="140"/>
      <c r="AN275" s="140"/>
      <c r="AO275" s="140"/>
      <c r="AP275" s="140"/>
      <c r="AQ275" s="140"/>
      <c r="AR275" s="140"/>
      <c r="AS275" s="140"/>
      <c r="AT275" s="140"/>
      <c r="AU275" s="140"/>
      <c r="AV275" s="140"/>
      <c r="AW275" s="140"/>
      <c r="AX275" s="140"/>
      <c r="AY275" s="199"/>
      <c r="AZ275" s="199"/>
      <c r="BA275" s="199"/>
      <c r="BB275" s="199"/>
      <c r="BC275" s="199"/>
      <c r="BD275" s="258"/>
      <c r="BE275" s="258"/>
      <c r="BF275" s="258"/>
      <c r="BG275" s="258"/>
      <c r="BH275" s="258"/>
      <c r="BI275" s="258"/>
      <c r="BJ275" s="7"/>
      <c r="BK275" s="7"/>
      <c r="BL275" s="7"/>
      <c r="BM275" s="7"/>
      <c r="BN275" s="7"/>
      <c r="BO275" s="7"/>
      <c r="BP275" s="7"/>
      <c r="BQ275" s="7"/>
      <c r="BR275" s="7"/>
      <c r="BS275" s="7"/>
      <c r="BT275" s="7"/>
      <c r="BU275" s="7"/>
      <c r="BV275" s="7"/>
      <c r="BW275" s="7"/>
      <c r="BX275" s="7"/>
      <c r="BY275" s="7"/>
      <c r="BZ275" s="7"/>
      <c r="CA275" s="7"/>
      <c r="CB275" s="7"/>
      <c r="CC275" s="7"/>
      <c r="CD275" s="7"/>
      <c r="CE275" s="7"/>
      <c r="CF275" s="7"/>
      <c r="CG275" s="7"/>
      <c r="CH275" s="7"/>
      <c r="CI275" s="7"/>
      <c r="CJ275" s="7"/>
      <c r="CK275" s="7"/>
      <c r="CL275" s="7"/>
      <c r="CM275" s="7"/>
      <c r="CN275" s="7"/>
      <c r="CO275" s="7"/>
      <c r="CP275" s="7"/>
      <c r="CQ275" s="7"/>
      <c r="CR275" s="7"/>
      <c r="CS275" s="7"/>
      <c r="CT275" s="7"/>
      <c r="CU275" s="7"/>
      <c r="CV275" s="7"/>
      <c r="CW275" s="7"/>
      <c r="CX275" s="7"/>
      <c r="CY275" s="7"/>
      <c r="CZ275" s="7"/>
      <c r="DA275" s="7"/>
      <c r="DB275" s="7"/>
      <c r="DC275" s="7"/>
      <c r="DD275" s="7"/>
      <c r="DE275" s="7"/>
      <c r="DF275" s="7"/>
      <c r="DG275" s="7"/>
      <c r="DH275" s="7"/>
      <c r="DI275" s="7"/>
      <c r="DJ275" s="7"/>
      <c r="DK275" s="7"/>
      <c r="DL275" s="7"/>
      <c r="DM275" s="7"/>
      <c r="DN275" s="7"/>
      <c r="DO275" s="7"/>
      <c r="DP275" s="7"/>
      <c r="DQ275" s="7"/>
      <c r="DR275" s="7"/>
      <c r="DS275" s="7"/>
      <c r="DT275" s="7"/>
      <c r="DU275" s="7"/>
      <c r="DV275" s="7"/>
      <c r="DW275" s="7"/>
      <c r="DX275" s="7"/>
      <c r="DY275" s="7"/>
      <c r="DZ275" s="7"/>
      <c r="EA275" s="7"/>
      <c r="EB275" s="7"/>
      <c r="EC275" s="7"/>
      <c r="ED275" s="7"/>
      <c r="EE275" s="7"/>
      <c r="EF275" s="7"/>
      <c r="EG275" s="7"/>
      <c r="EH275" s="7"/>
      <c r="EI275" s="7"/>
      <c r="EJ275" s="7"/>
      <c r="EK275" s="7"/>
      <c r="EL275" s="7"/>
      <c r="EM275" s="7"/>
      <c r="EN275" s="7"/>
      <c r="EO275" s="7"/>
      <c r="EP275" s="7"/>
      <c r="EQ275" s="7"/>
      <c r="ER275" s="7"/>
      <c r="ES275" s="7"/>
      <c r="ET275" s="7"/>
    </row>
    <row r="276" spans="1:150" x14ac:dyDescent="0.45">
      <c r="I276" s="258"/>
      <c r="J276" s="258"/>
      <c r="K276" s="258"/>
      <c r="L276" s="258"/>
      <c r="M276" s="258"/>
      <c r="N276" s="36"/>
      <c r="O276" s="36"/>
      <c r="P276" s="140"/>
      <c r="Q276" s="140"/>
      <c r="R276" s="140"/>
      <c r="S276" s="140"/>
      <c r="T276" s="140"/>
      <c r="U276" s="140"/>
      <c r="V276" s="140"/>
      <c r="W276" s="140"/>
      <c r="X276" s="140"/>
      <c r="Y276" s="140"/>
      <c r="Z276" s="140"/>
      <c r="AA276" s="140"/>
      <c r="AB276" s="140"/>
      <c r="AC276" s="140"/>
      <c r="AD276" s="140"/>
      <c r="AE276" s="140"/>
      <c r="AF276" s="140"/>
      <c r="AG276" s="140"/>
      <c r="AH276" s="140"/>
      <c r="AI276" s="140"/>
      <c r="AJ276" s="140"/>
      <c r="AK276" s="140"/>
      <c r="AL276" s="140"/>
      <c r="AM276" s="140"/>
      <c r="AN276" s="140"/>
      <c r="AO276" s="140"/>
      <c r="AP276" s="140"/>
      <c r="AQ276" s="140"/>
      <c r="AR276" s="140"/>
      <c r="AS276" s="140"/>
      <c r="AT276" s="140"/>
      <c r="AU276" s="140"/>
      <c r="AV276" s="140"/>
      <c r="AW276" s="140"/>
      <c r="AX276" s="140"/>
      <c r="AY276" s="199"/>
      <c r="AZ276" s="199"/>
      <c r="BA276" s="199"/>
      <c r="BB276" s="199"/>
      <c r="BC276" s="199"/>
      <c r="BD276" s="258"/>
      <c r="BE276" s="258"/>
      <c r="BF276" s="258"/>
      <c r="BG276" s="258"/>
      <c r="BH276" s="258"/>
      <c r="BI276" s="258"/>
      <c r="BJ276" s="142"/>
      <c r="BK276" s="142"/>
      <c r="BL276" s="142"/>
      <c r="BM276" s="142"/>
      <c r="BN276" s="142"/>
      <c r="BO276" s="142"/>
      <c r="BP276" s="142"/>
      <c r="BQ276" s="142"/>
      <c r="BR276" s="142"/>
      <c r="BS276" s="142"/>
      <c r="BT276" s="142"/>
      <c r="BU276" s="142"/>
      <c r="BV276" s="142"/>
      <c r="BW276" s="142"/>
      <c r="BX276" s="142"/>
      <c r="BY276" s="142"/>
      <c r="BZ276" s="142"/>
      <c r="CA276" s="142"/>
      <c r="CB276" s="142"/>
      <c r="CC276" s="142"/>
      <c r="CD276" s="142"/>
      <c r="CE276" s="142"/>
      <c r="CF276" s="142"/>
      <c r="CG276" s="142"/>
      <c r="CH276" s="142"/>
      <c r="CI276" s="142"/>
      <c r="CJ276" s="142"/>
      <c r="CK276" s="142"/>
      <c r="CL276" s="142"/>
      <c r="CM276" s="142"/>
      <c r="CN276" s="142"/>
      <c r="CO276" s="142"/>
      <c r="CP276" s="142"/>
      <c r="CQ276" s="142"/>
      <c r="CR276" s="142"/>
      <c r="CS276" s="142"/>
      <c r="CT276" s="142"/>
      <c r="CU276" s="142"/>
      <c r="CV276" s="142"/>
      <c r="CW276" s="142"/>
      <c r="CX276" s="142"/>
      <c r="CY276" s="142"/>
      <c r="CZ276" s="142"/>
      <c r="DA276" s="142"/>
      <c r="DB276" s="142"/>
      <c r="DC276" s="142"/>
      <c r="DD276" s="142"/>
      <c r="DE276" s="142"/>
      <c r="DF276" s="142"/>
      <c r="DG276" s="142"/>
      <c r="DH276" s="142"/>
      <c r="DI276" s="142"/>
      <c r="DJ276" s="142"/>
      <c r="DK276" s="142"/>
      <c r="DL276" s="142"/>
      <c r="DM276" s="142"/>
      <c r="DN276" s="142"/>
      <c r="DO276" s="142"/>
      <c r="DP276" s="142"/>
      <c r="DQ276" s="142"/>
      <c r="DR276" s="142"/>
      <c r="DS276" s="142"/>
      <c r="DT276" s="142"/>
      <c r="DU276" s="142"/>
      <c r="DV276" s="142"/>
      <c r="DW276" s="142"/>
      <c r="DX276" s="142"/>
      <c r="DY276" s="142"/>
      <c r="DZ276" s="142"/>
      <c r="EA276" s="142"/>
      <c r="EB276" s="142"/>
      <c r="EC276" s="142"/>
      <c r="ED276" s="142"/>
      <c r="EE276" s="142"/>
      <c r="EF276" s="142"/>
      <c r="EG276" s="142"/>
      <c r="EH276" s="142"/>
      <c r="EI276" s="142"/>
      <c r="EJ276" s="142"/>
      <c r="EK276" s="142"/>
      <c r="EL276" s="142"/>
      <c r="EM276" s="142"/>
      <c r="EN276" s="142"/>
      <c r="EO276" s="142"/>
      <c r="EP276" s="142"/>
      <c r="EQ276" s="142"/>
      <c r="ER276" s="142"/>
      <c r="ES276" s="142"/>
      <c r="ET276" s="142"/>
    </row>
    <row r="277" spans="1:150" x14ac:dyDescent="0.45">
      <c r="I277" s="258"/>
      <c r="J277" s="258"/>
      <c r="K277" s="258"/>
      <c r="L277" s="258"/>
      <c r="M277" s="258"/>
      <c r="N277" s="36"/>
      <c r="O277" s="36"/>
      <c r="P277" s="140"/>
      <c r="Q277" s="140"/>
      <c r="R277" s="140"/>
      <c r="S277" s="140"/>
      <c r="T277" s="140"/>
      <c r="U277" s="140"/>
      <c r="V277" s="140"/>
      <c r="W277" s="140"/>
      <c r="X277" s="140"/>
      <c r="Y277" s="140"/>
      <c r="Z277" s="140"/>
      <c r="AA277" s="140"/>
      <c r="AB277" s="140"/>
      <c r="AC277" s="140"/>
      <c r="AD277" s="140"/>
      <c r="AE277" s="140"/>
      <c r="AF277" s="140"/>
      <c r="AG277" s="140"/>
      <c r="AH277" s="140"/>
      <c r="AI277" s="140"/>
      <c r="AJ277" s="140"/>
      <c r="AK277" s="140"/>
      <c r="AL277" s="140"/>
      <c r="AM277" s="140"/>
      <c r="AN277" s="140"/>
      <c r="AO277" s="140"/>
      <c r="AP277" s="140"/>
      <c r="AQ277" s="140"/>
      <c r="AR277" s="140"/>
      <c r="AS277" s="140"/>
      <c r="AT277" s="140"/>
      <c r="AU277" s="140"/>
      <c r="AV277" s="140"/>
      <c r="AW277" s="140"/>
      <c r="AX277" s="140"/>
      <c r="AY277" s="199"/>
      <c r="AZ277" s="199"/>
      <c r="BA277" s="199"/>
      <c r="BB277" s="199"/>
      <c r="BC277" s="199"/>
      <c r="BD277" s="258"/>
      <c r="BE277" s="258"/>
      <c r="BF277" s="258"/>
      <c r="BG277" s="258"/>
      <c r="BH277" s="258"/>
      <c r="BI277" s="258"/>
    </row>
    <row r="278" spans="1:150" s="36" customFormat="1" x14ac:dyDescent="0.45">
      <c r="A278" s="7"/>
      <c r="B278" s="8"/>
      <c r="C278" s="8"/>
      <c r="D278" s="9"/>
      <c r="E278" s="10"/>
      <c r="F278" s="11"/>
      <c r="G278" s="12"/>
      <c r="H278" s="13"/>
      <c r="I278" s="258"/>
      <c r="J278" s="258"/>
      <c r="K278" s="258"/>
      <c r="L278" s="258"/>
      <c r="M278" s="258"/>
      <c r="P278" s="140"/>
      <c r="Q278" s="140"/>
      <c r="R278" s="140"/>
      <c r="S278" s="140"/>
      <c r="T278" s="140"/>
      <c r="U278" s="140"/>
      <c r="V278" s="140"/>
      <c r="W278" s="140"/>
      <c r="X278" s="140"/>
      <c r="Y278" s="140"/>
      <c r="Z278" s="140"/>
      <c r="AA278" s="140"/>
      <c r="AB278" s="140"/>
      <c r="AC278" s="140"/>
      <c r="AD278" s="140"/>
      <c r="AE278" s="140"/>
      <c r="AF278" s="140"/>
      <c r="AG278" s="140"/>
      <c r="AH278" s="140"/>
      <c r="AI278" s="140"/>
      <c r="AJ278" s="140"/>
      <c r="AK278" s="140"/>
      <c r="AL278" s="140"/>
      <c r="AM278" s="140"/>
      <c r="AN278" s="140"/>
      <c r="AO278" s="140"/>
      <c r="AP278" s="140"/>
      <c r="AQ278" s="140"/>
      <c r="AR278" s="140"/>
      <c r="AS278" s="140"/>
      <c r="AT278" s="140"/>
      <c r="AU278" s="140"/>
      <c r="AV278" s="140"/>
      <c r="AW278" s="140"/>
      <c r="AX278" s="140"/>
      <c r="AY278" s="199"/>
      <c r="AZ278" s="199"/>
      <c r="BA278" s="199"/>
      <c r="BB278" s="199"/>
      <c r="BC278" s="199"/>
      <c r="BD278" s="258"/>
      <c r="BE278" s="258"/>
      <c r="BF278" s="258"/>
      <c r="BG278" s="258"/>
      <c r="BH278" s="258"/>
      <c r="BI278" s="258"/>
      <c r="BJ278" s="7"/>
      <c r="BK278" s="7"/>
      <c r="BL278" s="7"/>
      <c r="BM278" s="7"/>
      <c r="BN278" s="7"/>
      <c r="BO278" s="7"/>
      <c r="BP278" s="7"/>
      <c r="BQ278" s="7"/>
      <c r="BR278" s="7"/>
      <c r="BS278" s="7"/>
      <c r="BT278" s="7"/>
      <c r="BU278" s="7"/>
      <c r="BV278" s="7"/>
      <c r="BW278" s="7"/>
      <c r="BX278" s="7"/>
      <c r="BY278" s="7"/>
      <c r="BZ278" s="7"/>
      <c r="CA278" s="7"/>
      <c r="CB278" s="7"/>
      <c r="CC278" s="7"/>
      <c r="CD278" s="7"/>
      <c r="CE278" s="7"/>
      <c r="CF278" s="7"/>
      <c r="CG278" s="7"/>
      <c r="CH278" s="7"/>
      <c r="CI278" s="7"/>
      <c r="CJ278" s="7"/>
      <c r="CK278" s="7"/>
      <c r="CL278" s="7"/>
      <c r="CM278" s="7"/>
      <c r="CN278" s="7"/>
      <c r="CO278" s="7"/>
      <c r="CP278" s="7"/>
      <c r="CQ278" s="7"/>
      <c r="CR278" s="7"/>
      <c r="CS278" s="7"/>
      <c r="CT278" s="7"/>
      <c r="CU278" s="7"/>
      <c r="CV278" s="7"/>
      <c r="CW278" s="7"/>
      <c r="CX278" s="7"/>
      <c r="CY278" s="7"/>
      <c r="CZ278" s="7"/>
      <c r="DA278" s="7"/>
      <c r="DB278" s="7"/>
      <c r="DC278" s="7"/>
      <c r="DD278" s="7"/>
      <c r="DE278" s="7"/>
      <c r="DF278" s="7"/>
      <c r="DG278" s="7"/>
      <c r="DH278" s="7"/>
      <c r="DI278" s="7"/>
      <c r="DJ278" s="7"/>
      <c r="DK278" s="7"/>
      <c r="DL278" s="7"/>
      <c r="DM278" s="7"/>
      <c r="DN278" s="7"/>
      <c r="DO278" s="7"/>
      <c r="DP278" s="7"/>
      <c r="DQ278" s="7"/>
      <c r="DR278" s="7"/>
      <c r="DS278" s="7"/>
      <c r="DT278" s="7"/>
      <c r="DU278" s="7"/>
      <c r="DV278" s="7"/>
      <c r="DW278" s="7"/>
      <c r="DX278" s="7"/>
      <c r="DY278" s="7"/>
      <c r="DZ278" s="7"/>
      <c r="EA278" s="7"/>
      <c r="EB278" s="7"/>
      <c r="EC278" s="7"/>
      <c r="ED278" s="7"/>
      <c r="EE278" s="7"/>
      <c r="EF278" s="7"/>
      <c r="EG278" s="7"/>
      <c r="EH278" s="7"/>
      <c r="EI278" s="7"/>
      <c r="EJ278" s="7"/>
      <c r="EK278" s="7"/>
      <c r="EL278" s="7"/>
      <c r="EM278" s="7"/>
      <c r="EN278" s="7"/>
      <c r="EO278" s="7"/>
      <c r="EP278" s="7"/>
      <c r="EQ278" s="7"/>
      <c r="ER278" s="7"/>
      <c r="ES278" s="7"/>
      <c r="ET278" s="7"/>
    </row>
    <row r="279" spans="1:150" s="36" customFormat="1" x14ac:dyDescent="0.45">
      <c r="A279" s="7"/>
      <c r="B279" s="8"/>
      <c r="C279" s="8"/>
      <c r="D279" s="9"/>
      <c r="E279" s="10"/>
      <c r="F279" s="11"/>
      <c r="G279" s="12"/>
      <c r="H279" s="13"/>
      <c r="I279" s="8"/>
      <c r="J279" s="8"/>
      <c r="K279" s="8"/>
      <c r="L279" s="8"/>
      <c r="M279" s="258"/>
      <c r="P279" s="140"/>
      <c r="Q279" s="140"/>
      <c r="R279" s="140"/>
      <c r="S279" s="140"/>
      <c r="T279" s="140"/>
      <c r="U279" s="140"/>
      <c r="V279" s="140"/>
      <c r="W279" s="140"/>
      <c r="X279" s="140"/>
      <c r="Y279" s="140"/>
      <c r="Z279" s="140"/>
      <c r="AA279" s="140"/>
      <c r="AB279" s="140"/>
      <c r="AC279" s="140"/>
      <c r="AD279" s="140"/>
      <c r="AE279" s="140"/>
      <c r="AF279" s="140"/>
      <c r="AG279" s="140"/>
      <c r="AH279" s="140"/>
      <c r="AI279" s="140"/>
      <c r="AJ279" s="140"/>
      <c r="AK279" s="140"/>
      <c r="AL279" s="140"/>
      <c r="AM279" s="140"/>
      <c r="AN279" s="140"/>
      <c r="AO279" s="140"/>
      <c r="AP279" s="140"/>
      <c r="AQ279" s="140"/>
      <c r="AR279" s="140"/>
      <c r="AS279" s="140"/>
      <c r="AT279" s="140"/>
      <c r="AU279" s="140"/>
      <c r="AV279" s="140"/>
      <c r="AW279" s="140"/>
      <c r="AX279" s="140"/>
      <c r="AY279" s="199"/>
      <c r="AZ279" s="199"/>
      <c r="BA279" s="199"/>
      <c r="BB279" s="199"/>
      <c r="BC279" s="199"/>
      <c r="BD279" s="258"/>
      <c r="BE279" s="258"/>
      <c r="BF279" s="258"/>
      <c r="BG279" s="258"/>
      <c r="BH279" s="258"/>
      <c r="BI279" s="258"/>
    </row>
    <row r="280" spans="1:150" x14ac:dyDescent="0.45">
      <c r="M280" s="258"/>
      <c r="N280" s="36"/>
      <c r="O280" s="36"/>
      <c r="P280" s="140"/>
      <c r="Q280" s="140"/>
      <c r="R280" s="140"/>
      <c r="S280" s="140"/>
      <c r="T280" s="140"/>
      <c r="U280" s="140"/>
      <c r="V280" s="140"/>
      <c r="W280" s="140"/>
      <c r="X280" s="140"/>
      <c r="Y280" s="140"/>
      <c r="Z280" s="140"/>
      <c r="AA280" s="140"/>
      <c r="AB280" s="140"/>
      <c r="AC280" s="140"/>
      <c r="AD280" s="140"/>
      <c r="AE280" s="140"/>
      <c r="AF280" s="140"/>
      <c r="AG280" s="140"/>
      <c r="AH280" s="140"/>
      <c r="AI280" s="140"/>
      <c r="AJ280" s="140"/>
      <c r="AK280" s="140"/>
      <c r="AL280" s="140"/>
      <c r="AM280" s="140"/>
      <c r="AN280" s="140"/>
      <c r="AO280" s="140"/>
      <c r="AP280" s="140"/>
      <c r="AQ280" s="140"/>
      <c r="AR280" s="140"/>
      <c r="AS280" s="140"/>
      <c r="AT280" s="140"/>
      <c r="AU280" s="140"/>
      <c r="AV280" s="140"/>
      <c r="AW280" s="140"/>
      <c r="AX280" s="140"/>
      <c r="AY280" s="199"/>
      <c r="AZ280" s="199"/>
      <c r="BA280" s="199"/>
      <c r="BB280" s="199"/>
      <c r="BC280" s="199"/>
      <c r="BD280" s="258"/>
      <c r="BE280" s="258"/>
      <c r="BF280" s="258"/>
      <c r="BG280" s="258"/>
      <c r="BH280" s="258"/>
      <c r="BI280" s="258"/>
      <c r="BJ280" s="36"/>
      <c r="BK280" s="36"/>
      <c r="BL280" s="36"/>
      <c r="BM280" s="36"/>
      <c r="BN280" s="36"/>
      <c r="BO280" s="36"/>
      <c r="BP280" s="36"/>
      <c r="BQ280" s="36"/>
      <c r="BR280" s="36"/>
      <c r="BS280" s="36"/>
      <c r="BT280" s="36"/>
      <c r="BU280" s="36"/>
      <c r="BV280" s="36"/>
      <c r="BW280" s="36"/>
      <c r="BX280" s="36"/>
      <c r="BY280" s="36"/>
      <c r="BZ280" s="36"/>
      <c r="CA280" s="36"/>
      <c r="CB280" s="36"/>
      <c r="CC280" s="36"/>
      <c r="CD280" s="36"/>
      <c r="CE280" s="36"/>
      <c r="CF280" s="36"/>
      <c r="CG280" s="36"/>
      <c r="CH280" s="36"/>
      <c r="CI280" s="36"/>
      <c r="CJ280" s="36"/>
      <c r="CK280" s="36"/>
      <c r="CL280" s="36"/>
      <c r="CM280" s="36"/>
      <c r="CN280" s="36"/>
      <c r="CO280" s="36"/>
      <c r="CP280" s="36"/>
      <c r="CQ280" s="36"/>
      <c r="CR280" s="36"/>
      <c r="CS280" s="36"/>
      <c r="CT280" s="36"/>
      <c r="CU280" s="36"/>
      <c r="CV280" s="36"/>
      <c r="CW280" s="36"/>
      <c r="CX280" s="36"/>
      <c r="CY280" s="36"/>
      <c r="CZ280" s="36"/>
      <c r="DA280" s="36"/>
      <c r="DB280" s="36"/>
      <c r="DC280" s="36"/>
      <c r="DD280" s="36"/>
      <c r="DE280" s="36"/>
      <c r="DF280" s="36"/>
      <c r="DG280" s="36"/>
      <c r="DH280" s="36"/>
      <c r="DI280" s="36"/>
      <c r="DJ280" s="36"/>
      <c r="DK280" s="36"/>
      <c r="DL280" s="36"/>
      <c r="DM280" s="36"/>
      <c r="DN280" s="36"/>
      <c r="DO280" s="36"/>
      <c r="DP280" s="36"/>
      <c r="DQ280" s="36"/>
      <c r="DR280" s="36"/>
      <c r="DS280" s="36"/>
      <c r="DT280" s="36"/>
      <c r="DU280" s="36"/>
      <c r="DV280" s="36"/>
      <c r="DW280" s="36"/>
      <c r="DX280" s="36"/>
      <c r="DY280" s="36"/>
      <c r="DZ280" s="36"/>
      <c r="EA280" s="36"/>
      <c r="EB280" s="36"/>
      <c r="EC280" s="36"/>
      <c r="ED280" s="36"/>
      <c r="EE280" s="36"/>
      <c r="EF280" s="36"/>
      <c r="EG280" s="36"/>
      <c r="EH280" s="36"/>
      <c r="EI280" s="36"/>
      <c r="EJ280" s="36"/>
      <c r="EK280" s="36"/>
      <c r="EL280" s="36"/>
      <c r="EM280" s="36"/>
      <c r="EN280" s="36"/>
      <c r="EO280" s="36"/>
      <c r="EP280" s="36"/>
      <c r="EQ280" s="36"/>
      <c r="ER280" s="36"/>
      <c r="ES280" s="36"/>
    </row>
    <row r="281" spans="1:150" s="36" customFormat="1" x14ac:dyDescent="0.45">
      <c r="A281" s="7"/>
      <c r="B281" s="8"/>
      <c r="C281" s="8"/>
      <c r="D281" s="9"/>
      <c r="E281" s="10"/>
      <c r="F281" s="11"/>
      <c r="G281" s="12"/>
      <c r="H281" s="13"/>
      <c r="I281" s="8"/>
      <c r="J281" s="8"/>
      <c r="K281" s="8"/>
      <c r="L281" s="8"/>
      <c r="M281" s="258"/>
      <c r="P281" s="140"/>
      <c r="Q281" s="140"/>
      <c r="R281" s="140"/>
      <c r="S281" s="140"/>
      <c r="T281" s="140"/>
      <c r="U281" s="140"/>
      <c r="V281" s="140"/>
      <c r="W281" s="140"/>
      <c r="X281" s="140"/>
      <c r="Y281" s="140"/>
      <c r="Z281" s="140"/>
      <c r="AA281" s="140"/>
      <c r="AB281" s="140"/>
      <c r="AC281" s="140"/>
      <c r="AD281" s="140"/>
      <c r="AE281" s="140"/>
      <c r="AF281" s="140"/>
      <c r="AG281" s="140"/>
      <c r="AH281" s="140"/>
      <c r="AI281" s="140"/>
      <c r="AJ281" s="140"/>
      <c r="AK281" s="140"/>
      <c r="AL281" s="140"/>
      <c r="AM281" s="140"/>
      <c r="AN281" s="140"/>
      <c r="AO281" s="140"/>
      <c r="AP281" s="140"/>
      <c r="AQ281" s="140"/>
      <c r="AR281" s="140"/>
      <c r="AS281" s="140"/>
      <c r="AT281" s="140"/>
      <c r="AU281" s="140"/>
      <c r="AV281" s="140"/>
      <c r="AW281" s="140"/>
      <c r="AX281" s="140"/>
      <c r="AY281" s="199"/>
      <c r="AZ281" s="199"/>
      <c r="BA281" s="199"/>
      <c r="BB281" s="199"/>
      <c r="BC281" s="199"/>
      <c r="BD281" s="258"/>
      <c r="BE281" s="258"/>
      <c r="BF281" s="258"/>
      <c r="BG281" s="258"/>
      <c r="BH281" s="258"/>
      <c r="BI281" s="258"/>
      <c r="BJ281" s="7"/>
      <c r="BK281" s="7"/>
      <c r="BL281" s="7"/>
      <c r="BM281" s="7"/>
      <c r="BN281" s="7"/>
      <c r="BO281" s="7"/>
      <c r="BP281" s="7"/>
      <c r="BQ281" s="7"/>
      <c r="BR281" s="7"/>
      <c r="BS281" s="7"/>
      <c r="BT281" s="7"/>
      <c r="BU281" s="7"/>
      <c r="BV281" s="7"/>
      <c r="BW281" s="7"/>
      <c r="BX281" s="7"/>
      <c r="BY281" s="7"/>
      <c r="BZ281" s="7"/>
      <c r="CA281" s="7"/>
      <c r="CB281" s="7"/>
      <c r="CC281" s="7"/>
      <c r="CD281" s="7"/>
      <c r="CE281" s="7"/>
      <c r="CF281" s="7"/>
      <c r="CG281" s="7"/>
      <c r="CH281" s="7"/>
      <c r="CI281" s="7"/>
      <c r="CJ281" s="7"/>
      <c r="CK281" s="7"/>
      <c r="CL281" s="7"/>
      <c r="CM281" s="7"/>
      <c r="CN281" s="7"/>
      <c r="CO281" s="7"/>
      <c r="CP281" s="7"/>
      <c r="CQ281" s="7"/>
      <c r="CR281" s="7"/>
      <c r="CS281" s="7"/>
      <c r="CT281" s="7"/>
      <c r="CU281" s="7"/>
      <c r="CV281" s="7"/>
      <c r="CW281" s="7"/>
      <c r="CX281" s="7"/>
      <c r="CY281" s="7"/>
      <c r="CZ281" s="7"/>
      <c r="DA281" s="7"/>
      <c r="DB281" s="7"/>
      <c r="DC281" s="7"/>
      <c r="DD281" s="7"/>
      <c r="DE281" s="7"/>
      <c r="DF281" s="7"/>
      <c r="DG281" s="7"/>
      <c r="DH281" s="7"/>
      <c r="DI281" s="7"/>
      <c r="DJ281" s="7"/>
      <c r="DK281" s="7"/>
      <c r="DL281" s="7"/>
      <c r="DM281" s="7"/>
      <c r="DN281" s="7"/>
      <c r="DO281" s="7"/>
      <c r="DP281" s="7"/>
      <c r="DQ281" s="7"/>
      <c r="DR281" s="7"/>
      <c r="DS281" s="7"/>
      <c r="DT281" s="7"/>
      <c r="DU281" s="7"/>
      <c r="DV281" s="7"/>
      <c r="DW281" s="7"/>
      <c r="DX281" s="7"/>
      <c r="DY281" s="7"/>
      <c r="DZ281" s="7"/>
      <c r="EA281" s="7"/>
      <c r="EB281" s="7"/>
      <c r="EC281" s="7"/>
      <c r="ED281" s="7"/>
      <c r="EE281" s="7"/>
      <c r="EF281" s="7"/>
      <c r="EG281" s="7"/>
      <c r="EH281" s="7"/>
      <c r="EI281" s="7"/>
      <c r="EJ281" s="7"/>
      <c r="EK281" s="7"/>
      <c r="EL281" s="7"/>
      <c r="EM281" s="7"/>
      <c r="EN281" s="7"/>
      <c r="EO281" s="7"/>
      <c r="EP281" s="7"/>
      <c r="EQ281" s="7"/>
      <c r="ER281" s="7"/>
      <c r="ES281" s="7"/>
      <c r="ET281" s="7"/>
    </row>
    <row r="282" spans="1:150" s="36" customFormat="1" x14ac:dyDescent="0.45">
      <c r="A282" s="7"/>
      <c r="B282" s="8"/>
      <c r="C282" s="8"/>
      <c r="D282" s="9"/>
      <c r="E282" s="10"/>
      <c r="F282" s="11"/>
      <c r="G282" s="12"/>
      <c r="H282" s="13"/>
      <c r="I282" s="8"/>
      <c r="J282" s="8"/>
      <c r="K282" s="8"/>
      <c r="L282" s="8"/>
      <c r="M282" s="258"/>
      <c r="P282" s="140"/>
      <c r="Q282" s="140"/>
      <c r="R282" s="140"/>
      <c r="S282" s="140"/>
      <c r="T282" s="140"/>
      <c r="U282" s="140"/>
      <c r="V282" s="140"/>
      <c r="W282" s="140"/>
      <c r="X282" s="140"/>
      <c r="Y282" s="140"/>
      <c r="Z282" s="140"/>
      <c r="AA282" s="140"/>
      <c r="AB282" s="140"/>
      <c r="AC282" s="140"/>
      <c r="AD282" s="140"/>
      <c r="AE282" s="140"/>
      <c r="AF282" s="140"/>
      <c r="AG282" s="140"/>
      <c r="AH282" s="140"/>
      <c r="AI282" s="140"/>
      <c r="AJ282" s="140"/>
      <c r="AK282" s="140"/>
      <c r="AL282" s="140"/>
      <c r="AM282" s="140"/>
      <c r="AN282" s="140"/>
      <c r="AO282" s="140"/>
      <c r="AP282" s="140"/>
      <c r="AQ282" s="140"/>
      <c r="AR282" s="140"/>
      <c r="AS282" s="140"/>
      <c r="AT282" s="140"/>
      <c r="AU282" s="140"/>
      <c r="AV282" s="140"/>
      <c r="AW282" s="140"/>
      <c r="AX282" s="140"/>
      <c r="AY282" s="199"/>
      <c r="AZ282" s="199"/>
      <c r="BA282" s="199"/>
      <c r="BB282" s="199"/>
      <c r="BC282" s="199"/>
      <c r="BD282" s="258"/>
      <c r="BE282" s="258"/>
      <c r="BF282" s="258"/>
      <c r="BG282" s="258"/>
      <c r="BH282" s="258"/>
      <c r="BI282" s="258"/>
    </row>
    <row r="283" spans="1:150" s="36" customFormat="1" x14ac:dyDescent="0.45">
      <c r="A283" s="7"/>
      <c r="B283" s="8"/>
      <c r="C283" s="8"/>
      <c r="D283" s="9"/>
      <c r="E283" s="10"/>
      <c r="F283" s="11"/>
      <c r="G283" s="12"/>
      <c r="H283" s="13"/>
      <c r="I283" s="8"/>
      <c r="J283" s="8"/>
      <c r="K283" s="8"/>
      <c r="L283" s="8"/>
      <c r="M283" s="258"/>
      <c r="P283" s="140"/>
      <c r="Q283" s="140"/>
      <c r="R283" s="140"/>
      <c r="S283" s="140"/>
      <c r="T283" s="140"/>
      <c r="U283" s="140"/>
      <c r="V283" s="140"/>
      <c r="W283" s="140"/>
      <c r="X283" s="140"/>
      <c r="Y283" s="140"/>
      <c r="Z283" s="140"/>
      <c r="AA283" s="140"/>
      <c r="AB283" s="140"/>
      <c r="AC283" s="140"/>
      <c r="AD283" s="140"/>
      <c r="AE283" s="140"/>
      <c r="AF283" s="140"/>
      <c r="AG283" s="140"/>
      <c r="AH283" s="140"/>
      <c r="AI283" s="140"/>
      <c r="AJ283" s="140"/>
      <c r="AK283" s="140"/>
      <c r="AL283" s="140"/>
      <c r="AM283" s="140"/>
      <c r="AN283" s="140"/>
      <c r="AO283" s="140"/>
      <c r="AP283" s="140"/>
      <c r="AQ283" s="140"/>
      <c r="AR283" s="140"/>
      <c r="AS283" s="140"/>
      <c r="AT283" s="140"/>
      <c r="AU283" s="140"/>
      <c r="AV283" s="140"/>
      <c r="AW283" s="140"/>
      <c r="AX283" s="140"/>
      <c r="AY283" s="199"/>
      <c r="AZ283" s="199"/>
      <c r="BA283" s="199"/>
      <c r="BB283" s="199"/>
      <c r="BC283" s="199"/>
      <c r="BD283" s="258"/>
      <c r="BE283" s="258"/>
      <c r="BF283" s="258"/>
      <c r="BG283" s="258"/>
      <c r="BH283" s="258"/>
      <c r="BI283" s="258"/>
    </row>
    <row r="284" spans="1:150" s="36" customFormat="1" x14ac:dyDescent="0.45">
      <c r="A284" s="7"/>
      <c r="B284" s="8"/>
      <c r="C284" s="8"/>
      <c r="D284" s="9"/>
      <c r="E284" s="10"/>
      <c r="F284" s="11"/>
      <c r="G284" s="12"/>
      <c r="H284" s="13"/>
      <c r="I284" s="8"/>
      <c r="J284" s="8"/>
      <c r="K284" s="8"/>
      <c r="L284" s="8"/>
      <c r="M284" s="258"/>
      <c r="P284" s="140"/>
      <c r="Q284" s="140"/>
      <c r="R284" s="140"/>
      <c r="S284" s="140"/>
      <c r="T284" s="140"/>
      <c r="U284" s="140"/>
      <c r="V284" s="140"/>
      <c r="W284" s="140"/>
      <c r="X284" s="140"/>
      <c r="Y284" s="140"/>
      <c r="Z284" s="140"/>
      <c r="AA284" s="140"/>
      <c r="AB284" s="140"/>
      <c r="AC284" s="140"/>
      <c r="AD284" s="140"/>
      <c r="AE284" s="140"/>
      <c r="AF284" s="140"/>
      <c r="AG284" s="140"/>
      <c r="AH284" s="140"/>
      <c r="AI284" s="140"/>
      <c r="AJ284" s="140"/>
      <c r="AK284" s="140"/>
      <c r="AL284" s="140"/>
      <c r="AM284" s="140"/>
      <c r="AN284" s="140"/>
      <c r="AO284" s="140"/>
      <c r="AP284" s="140"/>
      <c r="AQ284" s="140"/>
      <c r="AR284" s="140"/>
      <c r="AS284" s="140"/>
      <c r="AT284" s="140"/>
      <c r="AU284" s="140"/>
      <c r="AV284" s="140"/>
      <c r="AW284" s="140"/>
      <c r="AX284" s="140"/>
      <c r="AY284" s="199"/>
      <c r="AZ284" s="199"/>
      <c r="BA284" s="199"/>
      <c r="BB284" s="199"/>
      <c r="BC284" s="199"/>
      <c r="BD284" s="258"/>
      <c r="BE284" s="258"/>
      <c r="BF284" s="258"/>
      <c r="BG284" s="258"/>
      <c r="BH284" s="258"/>
      <c r="BI284" s="258"/>
    </row>
    <row r="285" spans="1:150" s="36" customFormat="1" x14ac:dyDescent="0.45">
      <c r="A285" s="7"/>
      <c r="B285" s="8"/>
      <c r="C285" s="8"/>
      <c r="D285" s="9"/>
      <c r="E285" s="10"/>
      <c r="F285" s="11"/>
      <c r="G285" s="12"/>
      <c r="H285" s="13"/>
      <c r="I285" s="8"/>
      <c r="J285" s="8"/>
      <c r="K285" s="8"/>
      <c r="L285" s="8"/>
      <c r="M285" s="258"/>
      <c r="P285" s="140"/>
      <c r="Q285" s="140"/>
      <c r="R285" s="140"/>
      <c r="S285" s="140"/>
      <c r="T285" s="140"/>
      <c r="U285" s="140"/>
      <c r="V285" s="140"/>
      <c r="W285" s="140"/>
      <c r="X285" s="140"/>
      <c r="Y285" s="140"/>
      <c r="Z285" s="140"/>
      <c r="AA285" s="140"/>
      <c r="AB285" s="140"/>
      <c r="AC285" s="140"/>
      <c r="AD285" s="140"/>
      <c r="AE285" s="140"/>
      <c r="AF285" s="140"/>
      <c r="AG285" s="140"/>
      <c r="AH285" s="140"/>
      <c r="AI285" s="140"/>
      <c r="AJ285" s="140"/>
      <c r="AK285" s="140"/>
      <c r="AL285" s="140"/>
      <c r="AM285" s="140"/>
      <c r="AN285" s="140"/>
      <c r="AO285" s="140"/>
      <c r="AP285" s="140"/>
      <c r="AQ285" s="140"/>
      <c r="AR285" s="140"/>
      <c r="AS285" s="140"/>
      <c r="AT285" s="140"/>
      <c r="AU285" s="140"/>
      <c r="AV285" s="140"/>
      <c r="AW285" s="140"/>
      <c r="AX285" s="140"/>
      <c r="AY285" s="200"/>
      <c r="AZ285" s="200"/>
      <c r="BA285" s="200"/>
      <c r="BB285" s="200"/>
      <c r="BC285" s="200"/>
      <c r="BD285" s="258"/>
      <c r="BE285" s="258"/>
      <c r="BF285" s="258"/>
      <c r="BG285" s="258"/>
      <c r="BH285" s="258"/>
      <c r="BI285" s="258"/>
    </row>
    <row r="286" spans="1:150" s="36" customFormat="1" x14ac:dyDescent="0.45">
      <c r="A286" s="7"/>
      <c r="B286" s="8"/>
      <c r="C286" s="8"/>
      <c r="D286" s="9"/>
      <c r="E286" s="10"/>
      <c r="F286" s="11"/>
      <c r="G286" s="12"/>
      <c r="H286" s="13"/>
      <c r="I286" s="8"/>
      <c r="J286" s="8"/>
      <c r="K286" s="8"/>
      <c r="L286" s="8"/>
      <c r="M286" s="258"/>
      <c r="P286" s="140"/>
      <c r="Q286" s="140"/>
      <c r="R286" s="140"/>
      <c r="S286" s="140"/>
      <c r="T286" s="140"/>
      <c r="U286" s="140"/>
      <c r="V286" s="140"/>
      <c r="W286" s="140"/>
      <c r="X286" s="140"/>
      <c r="Y286" s="140"/>
      <c r="Z286" s="140"/>
      <c r="AA286" s="140"/>
      <c r="AB286" s="140"/>
      <c r="AC286" s="140"/>
      <c r="AD286" s="140"/>
      <c r="AE286" s="140"/>
      <c r="AF286" s="140"/>
      <c r="AG286" s="140"/>
      <c r="AH286" s="140"/>
      <c r="AI286" s="140"/>
      <c r="AJ286" s="140"/>
      <c r="AK286" s="140"/>
      <c r="AL286" s="140"/>
      <c r="AM286" s="140"/>
      <c r="AN286" s="140"/>
      <c r="AO286" s="140"/>
      <c r="AP286" s="140"/>
      <c r="AQ286" s="140"/>
      <c r="AR286" s="140"/>
      <c r="AS286" s="140"/>
      <c r="AT286" s="140"/>
      <c r="AU286" s="140"/>
      <c r="AV286" s="140"/>
      <c r="AW286" s="140"/>
      <c r="AX286" s="140"/>
      <c r="AY286" s="199"/>
      <c r="AZ286" s="199"/>
      <c r="BA286" s="199"/>
      <c r="BB286" s="199"/>
      <c r="BC286" s="199"/>
      <c r="BD286" s="258"/>
      <c r="BE286" s="258"/>
      <c r="BF286" s="258"/>
      <c r="BG286" s="258"/>
      <c r="BH286" s="258"/>
      <c r="BI286" s="258"/>
    </row>
    <row r="287" spans="1:150" s="36" customFormat="1" x14ac:dyDescent="0.45">
      <c r="A287" s="7"/>
      <c r="B287" s="8"/>
      <c r="C287" s="8"/>
      <c r="D287" s="9"/>
      <c r="E287" s="10"/>
      <c r="F287" s="11"/>
      <c r="G287" s="12"/>
      <c r="H287" s="13"/>
      <c r="I287" s="8"/>
      <c r="J287" s="8"/>
      <c r="K287" s="8"/>
      <c r="L287" s="8"/>
      <c r="M287" s="258"/>
      <c r="P287" s="140"/>
      <c r="Q287" s="140"/>
      <c r="R287" s="140"/>
      <c r="S287" s="140"/>
      <c r="T287" s="140"/>
      <c r="U287" s="140"/>
      <c r="V287" s="140"/>
      <c r="W287" s="140"/>
      <c r="X287" s="140"/>
      <c r="Y287" s="140"/>
      <c r="Z287" s="140"/>
      <c r="AA287" s="140"/>
      <c r="AB287" s="140"/>
      <c r="AC287" s="140"/>
      <c r="AD287" s="140"/>
      <c r="AE287" s="140"/>
      <c r="AF287" s="140"/>
      <c r="AG287" s="140"/>
      <c r="AH287" s="140"/>
      <c r="AI287" s="140"/>
      <c r="AJ287" s="140"/>
      <c r="AK287" s="140"/>
      <c r="AL287" s="140"/>
      <c r="AM287" s="140"/>
      <c r="AN287" s="140"/>
      <c r="AO287" s="140"/>
      <c r="AP287" s="140"/>
      <c r="AQ287" s="140"/>
      <c r="AR287" s="140"/>
      <c r="AS287" s="140"/>
      <c r="AT287" s="140"/>
      <c r="AU287" s="140"/>
      <c r="AV287" s="140"/>
      <c r="AW287" s="140"/>
      <c r="AX287" s="140"/>
      <c r="AY287" s="199"/>
      <c r="AZ287" s="199"/>
      <c r="BA287" s="199"/>
      <c r="BB287" s="199"/>
      <c r="BC287" s="199"/>
      <c r="BD287" s="258"/>
      <c r="BE287" s="258"/>
      <c r="BF287" s="258"/>
      <c r="BG287" s="258"/>
      <c r="BH287" s="258"/>
      <c r="BI287" s="258"/>
    </row>
    <row r="288" spans="1:150" s="36" customFormat="1" x14ac:dyDescent="0.45">
      <c r="A288" s="7"/>
      <c r="B288" s="8"/>
      <c r="C288" s="8"/>
      <c r="D288" s="9"/>
      <c r="E288" s="10"/>
      <c r="F288" s="11"/>
      <c r="G288" s="12"/>
      <c r="H288" s="13"/>
      <c r="I288" s="8"/>
      <c r="J288" s="8"/>
      <c r="K288" s="8"/>
      <c r="L288" s="8"/>
      <c r="M288" s="258"/>
      <c r="P288" s="140"/>
      <c r="Q288" s="140"/>
      <c r="R288" s="140"/>
      <c r="S288" s="140"/>
      <c r="T288" s="140"/>
      <c r="U288" s="140"/>
      <c r="V288" s="140"/>
      <c r="W288" s="140"/>
      <c r="X288" s="140"/>
      <c r="Y288" s="140"/>
      <c r="Z288" s="140"/>
      <c r="AA288" s="140"/>
      <c r="AB288" s="140"/>
      <c r="AC288" s="140"/>
      <c r="AD288" s="140"/>
      <c r="AE288" s="140"/>
      <c r="AF288" s="140"/>
      <c r="AG288" s="140"/>
      <c r="AH288" s="140"/>
      <c r="AI288" s="140"/>
      <c r="AJ288" s="140"/>
      <c r="AK288" s="140"/>
      <c r="AL288" s="140"/>
      <c r="AM288" s="140"/>
      <c r="AN288" s="140"/>
      <c r="AO288" s="140"/>
      <c r="AP288" s="140"/>
      <c r="AQ288" s="140"/>
      <c r="AR288" s="140"/>
      <c r="AS288" s="140"/>
      <c r="AT288" s="140"/>
      <c r="AU288" s="140"/>
      <c r="AV288" s="140"/>
      <c r="AW288" s="140"/>
      <c r="AX288" s="140"/>
      <c r="AY288" s="199"/>
      <c r="AZ288" s="199"/>
      <c r="BA288" s="199"/>
      <c r="BB288" s="199"/>
      <c r="BC288" s="199"/>
      <c r="BD288" s="8"/>
      <c r="BE288" s="8"/>
      <c r="BF288" s="8"/>
      <c r="BG288" s="8"/>
      <c r="BH288" s="8"/>
      <c r="BI288" s="8"/>
    </row>
    <row r="289" spans="1:150" s="36" customFormat="1" x14ac:dyDescent="0.45">
      <c r="A289" s="7"/>
      <c r="B289" s="8"/>
      <c r="C289" s="8"/>
      <c r="D289" s="9"/>
      <c r="E289" s="10"/>
      <c r="F289" s="11"/>
      <c r="G289" s="12"/>
      <c r="H289" s="13"/>
      <c r="I289" s="8"/>
      <c r="J289" s="8"/>
      <c r="K289" s="8"/>
      <c r="L289" s="8"/>
      <c r="M289" s="8"/>
      <c r="N289" s="7"/>
      <c r="O289" s="7"/>
      <c r="P289" s="8"/>
      <c r="Q289" s="8"/>
      <c r="R289" s="8"/>
      <c r="S289" s="8"/>
      <c r="T289" s="8"/>
      <c r="U289" s="8"/>
      <c r="V289" s="8"/>
      <c r="W289" s="8"/>
      <c r="X289" s="8"/>
      <c r="Y289" s="8"/>
      <c r="Z289" s="8"/>
      <c r="AA289" s="8"/>
      <c r="AB289" s="8"/>
      <c r="AC289" s="8"/>
      <c r="AD289" s="8"/>
      <c r="AE289" s="8"/>
      <c r="AF289" s="8"/>
      <c r="AG289" s="8"/>
      <c r="AH289" s="8"/>
      <c r="AI289" s="8"/>
      <c r="AJ289" s="8"/>
      <c r="AK289" s="8"/>
      <c r="AL289" s="8"/>
      <c r="AM289" s="8"/>
      <c r="AN289" s="8"/>
      <c r="AO289" s="8"/>
      <c r="AP289" s="8"/>
      <c r="AQ289" s="8"/>
      <c r="AR289" s="8"/>
      <c r="AS289" s="8"/>
      <c r="AT289" s="8"/>
      <c r="AU289" s="8"/>
      <c r="AV289" s="8"/>
      <c r="AW289" s="8"/>
      <c r="AX289" s="8"/>
      <c r="AY289" s="8"/>
      <c r="AZ289" s="8"/>
      <c r="BA289" s="8"/>
      <c r="BB289" s="8"/>
      <c r="BC289" s="8"/>
      <c r="BD289" s="8"/>
      <c r="BE289" s="8"/>
      <c r="BF289" s="8"/>
      <c r="BG289" s="8"/>
      <c r="BH289" s="8"/>
      <c r="BI289" s="8"/>
    </row>
    <row r="290" spans="1:150" s="36" customFormat="1" x14ac:dyDescent="0.45">
      <c r="A290" s="7"/>
      <c r="B290" s="8"/>
      <c r="C290" s="8"/>
      <c r="D290" s="9"/>
      <c r="E290" s="10"/>
      <c r="F290" s="11"/>
      <c r="G290" s="12"/>
      <c r="H290" s="13"/>
      <c r="I290" s="8"/>
      <c r="J290" s="8"/>
      <c r="K290" s="8"/>
      <c r="L290" s="8"/>
      <c r="M290" s="8"/>
      <c r="N290" s="7"/>
      <c r="O290" s="7"/>
      <c r="P290" s="8"/>
      <c r="Q290" s="8"/>
      <c r="R290" s="8"/>
      <c r="S290" s="8"/>
      <c r="T290" s="8"/>
      <c r="U290" s="8"/>
      <c r="V290" s="8"/>
      <c r="W290" s="8"/>
      <c r="X290" s="8"/>
      <c r="Y290" s="8"/>
      <c r="Z290" s="8"/>
      <c r="AA290" s="8"/>
      <c r="AB290" s="8"/>
      <c r="AC290" s="8"/>
      <c r="AD290" s="8"/>
      <c r="AE290" s="8"/>
      <c r="AF290" s="8"/>
      <c r="AG290" s="8"/>
      <c r="AH290" s="8"/>
      <c r="AI290" s="8"/>
      <c r="AJ290" s="8"/>
      <c r="AK290" s="8"/>
      <c r="AL290" s="8"/>
      <c r="AM290" s="8"/>
      <c r="AN290" s="8"/>
      <c r="AO290" s="8"/>
      <c r="AP290" s="8"/>
      <c r="AQ290" s="8"/>
      <c r="AR290" s="8"/>
      <c r="AS290" s="8"/>
      <c r="AT290" s="8"/>
      <c r="AU290" s="8"/>
      <c r="AV290" s="8"/>
      <c r="AW290" s="8"/>
      <c r="AX290" s="8"/>
      <c r="AY290" s="8"/>
      <c r="AZ290" s="8"/>
      <c r="BA290" s="8"/>
      <c r="BB290" s="8"/>
      <c r="BC290" s="8"/>
      <c r="BD290" s="8"/>
      <c r="BE290" s="8"/>
      <c r="BF290" s="8"/>
      <c r="BG290" s="8"/>
      <c r="BH290" s="8"/>
      <c r="BI290" s="8"/>
    </row>
    <row r="291" spans="1:150" s="36" customFormat="1" x14ac:dyDescent="0.45">
      <c r="A291" s="7"/>
      <c r="B291" s="8"/>
      <c r="C291" s="8"/>
      <c r="D291" s="9"/>
      <c r="E291" s="10"/>
      <c r="F291" s="11"/>
      <c r="G291" s="12"/>
      <c r="H291" s="13"/>
      <c r="I291" s="8"/>
      <c r="J291" s="8"/>
      <c r="K291" s="8"/>
      <c r="L291" s="8"/>
      <c r="M291" s="8"/>
      <c r="N291" s="7"/>
      <c r="O291" s="7"/>
      <c r="P291" s="8"/>
      <c r="Q291" s="8"/>
      <c r="R291" s="8"/>
      <c r="S291" s="8"/>
      <c r="T291" s="8"/>
      <c r="U291" s="8"/>
      <c r="V291" s="8"/>
      <c r="W291" s="8"/>
      <c r="X291" s="8"/>
      <c r="Y291" s="8"/>
      <c r="Z291" s="8"/>
      <c r="AA291" s="8"/>
      <c r="AB291" s="8"/>
      <c r="AC291" s="8"/>
      <c r="AD291" s="8"/>
      <c r="AE291" s="8"/>
      <c r="AF291" s="8"/>
      <c r="AG291" s="8"/>
      <c r="AH291" s="8"/>
      <c r="AI291" s="8"/>
      <c r="AJ291" s="8"/>
      <c r="AK291" s="8"/>
      <c r="AL291" s="8"/>
      <c r="AM291" s="8"/>
      <c r="AN291" s="8"/>
      <c r="AO291" s="8"/>
      <c r="AP291" s="8"/>
      <c r="AQ291" s="8"/>
      <c r="AR291" s="8"/>
      <c r="AS291" s="8"/>
      <c r="AT291" s="8"/>
      <c r="AU291" s="8"/>
      <c r="AV291" s="8"/>
      <c r="AW291" s="8"/>
      <c r="AX291" s="8"/>
      <c r="AY291" s="8"/>
      <c r="AZ291" s="8"/>
      <c r="BA291" s="8"/>
      <c r="BB291" s="8"/>
      <c r="BC291" s="8"/>
      <c r="BD291" s="8"/>
      <c r="BE291" s="8"/>
      <c r="BF291" s="8"/>
      <c r="BG291" s="8"/>
      <c r="BH291" s="8"/>
      <c r="BI291" s="8"/>
    </row>
    <row r="292" spans="1:150" x14ac:dyDescent="0.45">
      <c r="BJ292" s="36"/>
      <c r="BK292" s="36"/>
      <c r="BL292" s="36"/>
      <c r="BM292" s="36"/>
      <c r="BN292" s="36"/>
      <c r="BO292" s="36"/>
      <c r="BP292" s="36"/>
      <c r="BQ292" s="36"/>
      <c r="BR292" s="36"/>
      <c r="BS292" s="36"/>
      <c r="BT292" s="36"/>
      <c r="BU292" s="36"/>
      <c r="BV292" s="36"/>
      <c r="BW292" s="36"/>
      <c r="BX292" s="36"/>
      <c r="BY292" s="36"/>
      <c r="BZ292" s="36"/>
      <c r="CA292" s="36"/>
      <c r="CB292" s="36"/>
      <c r="CC292" s="36"/>
      <c r="CD292" s="36"/>
      <c r="CE292" s="36"/>
      <c r="CF292" s="36"/>
      <c r="CG292" s="36"/>
      <c r="CH292" s="36"/>
      <c r="CI292" s="36"/>
      <c r="CJ292" s="36"/>
      <c r="CK292" s="36"/>
      <c r="CL292" s="36"/>
      <c r="CM292" s="36"/>
      <c r="CN292" s="36"/>
      <c r="CO292" s="36"/>
      <c r="CP292" s="36"/>
      <c r="CQ292" s="36"/>
      <c r="CR292" s="36"/>
      <c r="CS292" s="36"/>
      <c r="CT292" s="36"/>
      <c r="CU292" s="36"/>
      <c r="CV292" s="36"/>
      <c r="CW292" s="36"/>
      <c r="CX292" s="36"/>
      <c r="CY292" s="36"/>
      <c r="CZ292" s="36"/>
      <c r="DA292" s="36"/>
      <c r="DB292" s="36"/>
      <c r="DC292" s="36"/>
      <c r="DD292" s="36"/>
      <c r="DE292" s="36"/>
      <c r="DF292" s="36"/>
      <c r="DG292" s="36"/>
      <c r="DH292" s="36"/>
      <c r="DI292" s="36"/>
      <c r="DJ292" s="36"/>
      <c r="DK292" s="36"/>
      <c r="DL292" s="36"/>
      <c r="DM292" s="36"/>
      <c r="DN292" s="36"/>
      <c r="DO292" s="36"/>
      <c r="DP292" s="36"/>
      <c r="DQ292" s="36"/>
      <c r="DR292" s="36"/>
      <c r="DS292" s="36"/>
      <c r="DT292" s="36"/>
      <c r="DU292" s="36"/>
      <c r="DV292" s="36"/>
      <c r="DW292" s="36"/>
      <c r="DX292" s="36"/>
      <c r="DY292" s="36"/>
      <c r="DZ292" s="36"/>
      <c r="EA292" s="36"/>
      <c r="EB292" s="36"/>
      <c r="EC292" s="36"/>
      <c r="ED292" s="36"/>
      <c r="EE292" s="36"/>
      <c r="EF292" s="36"/>
      <c r="EG292" s="36"/>
      <c r="EH292" s="36"/>
      <c r="EI292" s="36"/>
      <c r="EJ292" s="36"/>
      <c r="EK292" s="36"/>
      <c r="EL292" s="36"/>
      <c r="EM292" s="36"/>
      <c r="EN292" s="36"/>
      <c r="EO292" s="36"/>
      <c r="EP292" s="36"/>
      <c r="EQ292" s="36"/>
      <c r="ER292" s="36"/>
      <c r="ES292" s="36"/>
      <c r="ET292" s="36"/>
    </row>
    <row r="293" spans="1:150" s="36" customFormat="1" x14ac:dyDescent="0.45">
      <c r="A293" s="7"/>
      <c r="B293" s="8"/>
      <c r="C293" s="8"/>
      <c r="D293" s="9"/>
      <c r="E293" s="10"/>
      <c r="F293" s="11"/>
      <c r="G293" s="12"/>
      <c r="H293" s="13"/>
      <c r="I293" s="8"/>
      <c r="J293" s="8"/>
      <c r="K293" s="8"/>
      <c r="L293" s="8"/>
      <c r="M293" s="8"/>
      <c r="N293" s="7"/>
      <c r="O293" s="7"/>
      <c r="P293" s="8"/>
      <c r="Q293" s="8"/>
      <c r="R293" s="8"/>
      <c r="S293" s="8"/>
      <c r="T293" s="8"/>
      <c r="U293" s="8"/>
      <c r="V293" s="8"/>
      <c r="W293" s="8"/>
      <c r="X293" s="8"/>
      <c r="Y293" s="8"/>
      <c r="Z293" s="8"/>
      <c r="AA293" s="8"/>
      <c r="AB293" s="8"/>
      <c r="AC293" s="8"/>
      <c r="AD293" s="8"/>
      <c r="AE293" s="8"/>
      <c r="AF293" s="8"/>
      <c r="AG293" s="8"/>
      <c r="AH293" s="8"/>
      <c r="AI293" s="8"/>
      <c r="AJ293" s="8"/>
      <c r="AK293" s="8"/>
      <c r="AL293" s="8"/>
      <c r="AM293" s="8"/>
      <c r="AN293" s="8"/>
      <c r="AO293" s="8"/>
      <c r="AP293" s="8"/>
      <c r="AQ293" s="8"/>
      <c r="AR293" s="8"/>
      <c r="AS293" s="8"/>
      <c r="AT293" s="8"/>
      <c r="AU293" s="8"/>
      <c r="AV293" s="8"/>
      <c r="AW293" s="8"/>
      <c r="AX293" s="8"/>
      <c r="AY293" s="8"/>
      <c r="AZ293" s="8"/>
      <c r="BA293" s="8"/>
      <c r="BB293" s="8"/>
      <c r="BC293" s="8"/>
      <c r="BD293" s="8"/>
      <c r="BE293" s="8"/>
      <c r="BF293" s="8"/>
      <c r="BG293" s="8"/>
      <c r="BH293" s="8"/>
      <c r="BI293" s="8"/>
    </row>
    <row r="294" spans="1:150" s="36" customFormat="1" x14ac:dyDescent="0.45">
      <c r="A294" s="7"/>
      <c r="B294" s="8"/>
      <c r="C294" s="8"/>
      <c r="D294" s="9"/>
      <c r="E294" s="10"/>
      <c r="F294" s="11"/>
      <c r="G294" s="12"/>
      <c r="H294" s="13"/>
      <c r="I294" s="8"/>
      <c r="J294" s="8"/>
      <c r="K294" s="8"/>
      <c r="L294" s="8"/>
      <c r="M294" s="8"/>
      <c r="N294" s="7"/>
      <c r="O294" s="7"/>
      <c r="P294" s="8"/>
      <c r="Q294" s="8"/>
      <c r="R294" s="8"/>
      <c r="S294" s="8"/>
      <c r="T294" s="8"/>
      <c r="U294" s="8"/>
      <c r="V294" s="8"/>
      <c r="W294" s="8"/>
      <c r="X294" s="8"/>
      <c r="Y294" s="8"/>
      <c r="Z294" s="8"/>
      <c r="AA294" s="8"/>
      <c r="AB294" s="8"/>
      <c r="AC294" s="8"/>
      <c r="AD294" s="8"/>
      <c r="AE294" s="8"/>
      <c r="AF294" s="8"/>
      <c r="AG294" s="8"/>
      <c r="AH294" s="8"/>
      <c r="AI294" s="8"/>
      <c r="AJ294" s="8"/>
      <c r="AK294" s="8"/>
      <c r="AL294" s="8"/>
      <c r="AM294" s="8"/>
      <c r="AN294" s="8"/>
      <c r="AO294" s="8"/>
      <c r="AP294" s="8"/>
      <c r="AQ294" s="8"/>
      <c r="AR294" s="8"/>
      <c r="AS294" s="8"/>
      <c r="AT294" s="8"/>
      <c r="AU294" s="8"/>
      <c r="AV294" s="8"/>
      <c r="AW294" s="8"/>
      <c r="AX294" s="8"/>
      <c r="AY294" s="8"/>
      <c r="AZ294" s="8"/>
      <c r="BA294" s="8"/>
      <c r="BB294" s="8"/>
      <c r="BC294" s="8"/>
      <c r="BD294" s="8"/>
      <c r="BE294" s="8"/>
      <c r="BF294" s="8"/>
      <c r="BG294" s="8"/>
      <c r="BH294" s="8"/>
      <c r="BI294" s="8"/>
    </row>
    <row r="295" spans="1:150" s="36" customFormat="1" x14ac:dyDescent="0.45">
      <c r="A295" s="7"/>
      <c r="B295" s="8"/>
      <c r="C295" s="8"/>
      <c r="D295" s="9"/>
      <c r="E295" s="10"/>
      <c r="F295" s="11"/>
      <c r="G295" s="12"/>
      <c r="H295" s="13"/>
      <c r="I295" s="8"/>
      <c r="J295" s="8"/>
      <c r="K295" s="8"/>
      <c r="L295" s="8"/>
      <c r="M295" s="8"/>
      <c r="N295" s="7"/>
      <c r="O295" s="7"/>
      <c r="P295" s="8"/>
      <c r="Q295" s="8"/>
      <c r="R295" s="8"/>
      <c r="S295" s="8"/>
      <c r="T295" s="8"/>
      <c r="U295" s="8"/>
      <c r="V295" s="8"/>
      <c r="W295" s="8"/>
      <c r="X295" s="8"/>
      <c r="Y295" s="8"/>
      <c r="Z295" s="8"/>
      <c r="AA295" s="8"/>
      <c r="AB295" s="8"/>
      <c r="AC295" s="8"/>
      <c r="AD295" s="8"/>
      <c r="AE295" s="8"/>
      <c r="AF295" s="8"/>
      <c r="AG295" s="8"/>
      <c r="AH295" s="8"/>
      <c r="AI295" s="8"/>
      <c r="AJ295" s="8"/>
      <c r="AK295" s="8"/>
      <c r="AL295" s="8"/>
      <c r="AM295" s="8"/>
      <c r="AN295" s="8"/>
      <c r="AO295" s="8"/>
      <c r="AP295" s="8"/>
      <c r="AQ295" s="8"/>
      <c r="AR295" s="8"/>
      <c r="AS295" s="8"/>
      <c r="AT295" s="8"/>
      <c r="AU295" s="8"/>
      <c r="AV295" s="8"/>
      <c r="AW295" s="8"/>
      <c r="AX295" s="8"/>
      <c r="AY295" s="8"/>
      <c r="AZ295" s="8"/>
      <c r="BA295" s="8"/>
      <c r="BB295" s="8"/>
      <c r="BC295" s="8"/>
      <c r="BD295" s="8"/>
      <c r="BE295" s="8"/>
      <c r="BF295" s="8"/>
      <c r="BG295" s="8"/>
      <c r="BH295" s="8"/>
      <c r="BI295" s="8"/>
    </row>
  </sheetData>
  <autoFilter ref="A16:ET16" xr:uid="{00000000-0001-0000-0100-000000000000}"/>
  <pageMargins left="0.7" right="0.7" top="0.75" bottom="0.75" header="0.3" footer="0.3"/>
  <pageSetup paperSize="9" orientation="portrait"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X295"/>
  <sheetViews>
    <sheetView tabSelected="1" topLeftCell="A57" zoomScale="85" workbookViewId="0">
      <selection activeCell="A35" sqref="A35"/>
    </sheetView>
  </sheetViews>
  <sheetFormatPr baseColWidth="10" defaultColWidth="10.73046875" defaultRowHeight="14.25" x14ac:dyDescent="0.45"/>
  <cols>
    <col min="1" max="1" width="52.86328125" style="7" customWidth="1"/>
    <col min="2" max="2" width="26.1328125" style="8" customWidth="1"/>
    <col min="3" max="3" width="19.3984375" style="8" bestFit="1" customWidth="1"/>
    <col min="4" max="4" width="23.3984375" style="9" customWidth="1"/>
    <col min="5" max="5" width="17.59765625" style="10" customWidth="1"/>
    <col min="6" max="6" width="15.86328125" style="11" customWidth="1"/>
    <col min="7" max="7" width="16.73046875" style="12" customWidth="1"/>
    <col min="8" max="16384" width="10.73046875" style="7"/>
  </cols>
  <sheetData>
    <row r="1" spans="1:7" s="14" customFormat="1" ht="18" x14ac:dyDescent="0.45">
      <c r="A1" s="181" t="s">
        <v>4</v>
      </c>
      <c r="B1" s="181"/>
      <c r="C1" s="181"/>
      <c r="D1" s="181"/>
      <c r="E1" s="181"/>
      <c r="F1" s="181"/>
      <c r="G1" s="181"/>
    </row>
    <row r="3" spans="1:7" x14ac:dyDescent="0.45">
      <c r="A3" s="15" t="s">
        <v>6</v>
      </c>
      <c r="B3" s="342"/>
      <c r="C3" s="342"/>
      <c r="D3" s="342"/>
      <c r="E3" s="342"/>
      <c r="F3" s="342"/>
      <c r="G3" s="342"/>
    </row>
    <row r="4" spans="1:7" x14ac:dyDescent="0.45">
      <c r="A4" s="15" t="s">
        <v>7</v>
      </c>
      <c r="B4" s="342"/>
      <c r="C4" s="342"/>
      <c r="D4" s="342"/>
      <c r="E4" s="342"/>
      <c r="F4" s="342"/>
      <c r="G4" s="342"/>
    </row>
    <row r="5" spans="1:7" x14ac:dyDescent="0.45">
      <c r="A5" s="15" t="s">
        <v>8</v>
      </c>
      <c r="B5" s="342"/>
      <c r="C5" s="342"/>
      <c r="D5" s="342"/>
      <c r="E5" s="342"/>
      <c r="F5" s="342"/>
      <c r="G5" s="342"/>
    </row>
    <row r="6" spans="1:7" x14ac:dyDescent="0.45">
      <c r="A6" s="16" t="s">
        <v>9</v>
      </c>
      <c r="B6" s="342"/>
      <c r="C6" s="342"/>
      <c r="D6" s="342"/>
      <c r="E6" s="342"/>
      <c r="F6" s="342"/>
      <c r="G6" s="342"/>
    </row>
    <row r="7" spans="1:7" x14ac:dyDescent="0.45">
      <c r="A7" s="16" t="s">
        <v>10</v>
      </c>
      <c r="B7" s="51"/>
      <c r="C7" s="51"/>
      <c r="D7" s="51"/>
      <c r="E7" s="51"/>
      <c r="F7" s="51"/>
      <c r="G7" s="51"/>
    </row>
    <row r="8" spans="1:7" x14ac:dyDescent="0.45">
      <c r="A8" s="15" t="s">
        <v>11</v>
      </c>
      <c r="B8" s="342"/>
      <c r="C8" s="342"/>
      <c r="D8" s="342"/>
      <c r="E8" s="342"/>
      <c r="F8" s="342"/>
      <c r="G8" s="342"/>
    </row>
    <row r="9" spans="1:7" x14ac:dyDescent="0.45">
      <c r="A9" s="15" t="s">
        <v>12</v>
      </c>
      <c r="B9" s="342"/>
      <c r="C9" s="342"/>
      <c r="D9" s="342"/>
      <c r="E9" s="342"/>
      <c r="F9" s="342"/>
      <c r="G9" s="342"/>
    </row>
    <row r="10" spans="1:7" x14ac:dyDescent="0.45">
      <c r="A10" s="15" t="s">
        <v>13</v>
      </c>
      <c r="B10" s="19"/>
      <c r="C10" s="20"/>
      <c r="D10" s="20"/>
      <c r="E10" s="20"/>
      <c r="F10" s="20"/>
      <c r="G10" s="21"/>
    </row>
    <row r="11" spans="1:7" ht="25.5" customHeight="1" x14ac:dyDescent="0.45">
      <c r="A11" s="15" t="s">
        <v>15</v>
      </c>
      <c r="B11" s="342"/>
      <c r="C11" s="342"/>
      <c r="D11" s="342"/>
      <c r="E11" s="342"/>
      <c r="F11" s="342"/>
      <c r="G11" s="342"/>
    </row>
    <row r="12" spans="1:7" ht="28.5" x14ac:dyDescent="0.45">
      <c r="A12" s="16" t="s">
        <v>16</v>
      </c>
      <c r="B12" s="342"/>
      <c r="C12" s="342"/>
      <c r="D12" s="342"/>
      <c r="E12" s="342"/>
      <c r="F12" s="342"/>
      <c r="G12" s="342"/>
    </row>
    <row r="13" spans="1:7" s="17" customFormat="1" ht="13.15" x14ac:dyDescent="0.45">
      <c r="A13" s="22"/>
      <c r="B13" s="23"/>
      <c r="C13" s="23"/>
      <c r="D13" s="24"/>
      <c r="E13" s="25"/>
      <c r="F13" s="24"/>
      <c r="G13" s="26"/>
    </row>
    <row r="14" spans="1:7" s="17" customFormat="1" ht="30.75" customHeight="1" x14ac:dyDescent="0.45">
      <c r="A14" s="16" t="s">
        <v>17</v>
      </c>
      <c r="B14" s="16"/>
      <c r="C14" s="16"/>
      <c r="D14" s="16"/>
      <c r="E14" s="16"/>
      <c r="F14" s="16"/>
      <c r="G14" s="16"/>
    </row>
    <row r="16" spans="1:7" ht="99.75" x14ac:dyDescent="0.45">
      <c r="A16" s="28" t="s">
        <v>18</v>
      </c>
      <c r="B16" s="29" t="s">
        <v>19</v>
      </c>
      <c r="C16" s="29" t="s">
        <v>20</v>
      </c>
      <c r="D16" s="30" t="s">
        <v>372</v>
      </c>
      <c r="E16" s="31" t="s">
        <v>22</v>
      </c>
      <c r="F16" s="30" t="s">
        <v>23</v>
      </c>
      <c r="G16" s="32" t="s">
        <v>24</v>
      </c>
    </row>
    <row r="17" spans="1:154" ht="29.25" customHeight="1" x14ac:dyDescent="0.45">
      <c r="A17" s="287" t="s">
        <v>25</v>
      </c>
      <c r="B17" s="288"/>
      <c r="C17" s="288"/>
      <c r="D17" s="288"/>
      <c r="E17" s="288"/>
      <c r="F17" s="289"/>
      <c r="G17" s="34"/>
    </row>
    <row r="18" spans="1:154" ht="20.25" customHeight="1" x14ac:dyDescent="0.45">
      <c r="A18" s="343" t="s">
        <v>26</v>
      </c>
      <c r="B18" s="290"/>
      <c r="C18" s="290"/>
      <c r="D18" s="290"/>
      <c r="E18" s="290"/>
      <c r="F18" s="290"/>
      <c r="G18" s="35"/>
    </row>
    <row r="19" spans="1:154" s="36" customFormat="1" ht="126.75" customHeight="1" x14ac:dyDescent="0.45">
      <c r="A19" s="18" t="s">
        <v>27</v>
      </c>
      <c r="B19" s="37" t="s">
        <v>28</v>
      </c>
      <c r="C19" s="38" t="s">
        <v>29</v>
      </c>
      <c r="D19" s="39" t="s">
        <v>30</v>
      </c>
      <c r="E19" s="40">
        <v>1</v>
      </c>
      <c r="F19" s="41"/>
      <c r="G19" s="42">
        <f>SUM(F19)</f>
        <v>0</v>
      </c>
    </row>
    <row r="20" spans="1:154" s="36" customFormat="1" ht="37.5" x14ac:dyDescent="0.45">
      <c r="A20" s="18" t="s">
        <v>31</v>
      </c>
      <c r="B20" s="37" t="s">
        <v>32</v>
      </c>
      <c r="C20" s="38" t="s">
        <v>33</v>
      </c>
      <c r="D20" s="39" t="s">
        <v>34</v>
      </c>
      <c r="E20" s="40"/>
      <c r="F20" s="41"/>
      <c r="G20" s="42">
        <f>SUM(F20)</f>
        <v>0</v>
      </c>
    </row>
    <row r="21" spans="1:154" s="36" customFormat="1" ht="72.400000000000006" x14ac:dyDescent="0.45">
      <c r="A21" s="18" t="s">
        <v>35</v>
      </c>
      <c r="B21" s="37" t="s">
        <v>32</v>
      </c>
      <c r="C21" s="38" t="s">
        <v>33</v>
      </c>
      <c r="D21" s="39" t="s">
        <v>36</v>
      </c>
      <c r="E21" s="40">
        <v>1</v>
      </c>
      <c r="F21" s="41"/>
      <c r="G21" s="42">
        <f>SUM(F21)</f>
        <v>0</v>
      </c>
    </row>
    <row r="22" spans="1:154" ht="24.75" customHeight="1" x14ac:dyDescent="0.45">
      <c r="A22" s="343" t="s">
        <v>37</v>
      </c>
      <c r="B22" s="290"/>
      <c r="C22" s="290"/>
      <c r="D22" s="290"/>
      <c r="E22" s="290"/>
      <c r="F22" s="290"/>
      <c r="G22" s="44"/>
      <c r="H22" s="36"/>
      <c r="I22" s="36"/>
      <c r="J22" s="36"/>
      <c r="K22" s="36"/>
      <c r="L22" s="36"/>
      <c r="M22" s="36"/>
      <c r="N22" s="36"/>
      <c r="O22" s="36"/>
      <c r="P22" s="36"/>
      <c r="Q22" s="36"/>
      <c r="R22" s="36"/>
      <c r="S22" s="36"/>
      <c r="T22" s="36"/>
      <c r="U22" s="36"/>
      <c r="V22" s="36"/>
      <c r="W22" s="36"/>
      <c r="X22" s="36"/>
      <c r="Y22" s="36"/>
      <c r="Z22" s="36"/>
      <c r="AA22" s="36"/>
      <c r="AB22" s="36"/>
      <c r="AC22" s="36"/>
      <c r="AD22" s="36"/>
      <c r="AE22" s="36"/>
      <c r="AF22" s="36"/>
      <c r="AG22" s="36"/>
      <c r="AH22" s="36"/>
      <c r="AI22" s="36"/>
      <c r="AJ22" s="36"/>
      <c r="AK22" s="36"/>
      <c r="AL22" s="36"/>
      <c r="AM22" s="36"/>
      <c r="AN22" s="36"/>
      <c r="AO22" s="36"/>
      <c r="AP22" s="36"/>
      <c r="AQ22" s="36"/>
      <c r="AR22" s="36"/>
      <c r="AS22" s="36"/>
      <c r="AT22" s="36"/>
      <c r="AU22" s="36"/>
      <c r="AV22" s="36"/>
      <c r="AW22" s="36"/>
      <c r="AX22" s="36"/>
      <c r="AY22" s="36"/>
      <c r="AZ22" s="36"/>
      <c r="BA22" s="36"/>
      <c r="BB22" s="36"/>
      <c r="BC22" s="36"/>
      <c r="BD22" s="36"/>
      <c r="BE22" s="36"/>
      <c r="BF22" s="36"/>
      <c r="BG22" s="36"/>
      <c r="BH22" s="36"/>
      <c r="BI22" s="36"/>
      <c r="BJ22" s="36"/>
      <c r="BK22" s="36"/>
      <c r="BL22" s="36"/>
      <c r="BM22" s="36"/>
      <c r="BN22" s="36"/>
      <c r="BO22" s="36"/>
      <c r="BP22" s="36"/>
      <c r="BQ22" s="36"/>
      <c r="BR22" s="36"/>
      <c r="BS22" s="36"/>
      <c r="BT22" s="36"/>
      <c r="BU22" s="36"/>
      <c r="BV22" s="36"/>
      <c r="BW22" s="36"/>
      <c r="BX22" s="36"/>
      <c r="BY22" s="36"/>
      <c r="BZ22" s="36"/>
      <c r="CA22" s="36"/>
      <c r="CB22" s="36"/>
      <c r="CC22" s="36"/>
      <c r="CD22" s="36"/>
      <c r="CE22" s="36"/>
      <c r="CF22" s="36"/>
      <c r="CG22" s="36"/>
      <c r="CH22" s="36"/>
      <c r="CI22" s="36"/>
      <c r="CJ22" s="36"/>
      <c r="CK22" s="36"/>
      <c r="CL22" s="36"/>
      <c r="CM22" s="36"/>
      <c r="CN22" s="36"/>
      <c r="CO22" s="36"/>
      <c r="CP22" s="36"/>
      <c r="CQ22" s="36"/>
      <c r="CR22" s="36"/>
      <c r="CS22" s="36"/>
      <c r="CT22" s="36"/>
      <c r="CU22" s="36"/>
      <c r="CV22" s="36"/>
      <c r="CW22" s="36"/>
      <c r="CX22" s="36"/>
      <c r="CY22" s="36"/>
      <c r="CZ22" s="36"/>
      <c r="DA22" s="36"/>
      <c r="DB22" s="36"/>
      <c r="DC22" s="36"/>
      <c r="DD22" s="36"/>
      <c r="DE22" s="36"/>
      <c r="DF22" s="36"/>
      <c r="DG22" s="36"/>
      <c r="DH22" s="36"/>
      <c r="DI22" s="36"/>
      <c r="DJ22" s="36"/>
      <c r="DK22" s="36"/>
      <c r="DL22" s="36"/>
      <c r="DM22" s="36"/>
      <c r="DN22" s="36"/>
      <c r="DO22" s="36"/>
      <c r="DP22" s="36"/>
      <c r="DQ22" s="36"/>
      <c r="DR22" s="36"/>
      <c r="DS22" s="36"/>
      <c r="DT22" s="36"/>
      <c r="DU22" s="36"/>
      <c r="DV22" s="36"/>
      <c r="DW22" s="36"/>
      <c r="DX22" s="36"/>
      <c r="DY22" s="36"/>
      <c r="DZ22" s="36"/>
      <c r="EA22" s="36"/>
      <c r="EB22" s="36"/>
      <c r="EC22" s="36"/>
      <c r="ED22" s="36"/>
      <c r="EE22" s="36"/>
      <c r="EF22" s="36"/>
      <c r="EG22" s="36"/>
      <c r="EH22" s="36"/>
      <c r="EI22" s="36"/>
      <c r="EJ22" s="36"/>
      <c r="EK22" s="36"/>
      <c r="EL22" s="36"/>
      <c r="EM22" s="36"/>
      <c r="EN22" s="36"/>
      <c r="EO22" s="36"/>
      <c r="EP22" s="36"/>
      <c r="EQ22" s="36"/>
      <c r="ER22" s="36"/>
      <c r="ES22" s="36"/>
      <c r="ET22" s="36"/>
      <c r="EU22" s="36"/>
      <c r="EV22" s="36"/>
      <c r="EW22" s="36"/>
      <c r="EX22" s="36"/>
    </row>
    <row r="23" spans="1:154" s="36" customFormat="1" ht="121.5" x14ac:dyDescent="0.45">
      <c r="A23" s="18" t="s">
        <v>38</v>
      </c>
      <c r="B23" s="45" t="s">
        <v>39</v>
      </c>
      <c r="C23" s="45" t="s">
        <v>40</v>
      </c>
      <c r="D23" s="39" t="s">
        <v>41</v>
      </c>
      <c r="E23" s="40"/>
      <c r="F23" s="46"/>
      <c r="G23" s="42">
        <f>F23*$B$10</f>
        <v>0</v>
      </c>
    </row>
    <row r="24" spans="1:154" s="36" customFormat="1" ht="84.75" customHeight="1" x14ac:dyDescent="0.45">
      <c r="A24" s="18" t="s">
        <v>42</v>
      </c>
      <c r="B24" s="45" t="s">
        <v>43</v>
      </c>
      <c r="C24" s="45" t="s">
        <v>29</v>
      </c>
      <c r="D24" s="47">
        <v>112.36</v>
      </c>
      <c r="E24" s="40"/>
      <c r="F24" s="48"/>
      <c r="G24" s="42">
        <f>F24</f>
        <v>0</v>
      </c>
    </row>
    <row r="25" spans="1:154" s="14" customFormat="1" ht="34.5" customHeight="1" x14ac:dyDescent="0.45">
      <c r="A25" s="287" t="s">
        <v>44</v>
      </c>
      <c r="B25" s="288"/>
      <c r="C25" s="288"/>
      <c r="D25" s="288"/>
      <c r="E25" s="288"/>
      <c r="F25" s="289"/>
      <c r="G25" s="34"/>
      <c r="H25" s="49"/>
      <c r="I25" s="49"/>
      <c r="J25" s="49"/>
      <c r="K25" s="49"/>
      <c r="L25" s="49"/>
      <c r="M25" s="49"/>
      <c r="N25" s="49"/>
      <c r="O25" s="49"/>
      <c r="P25" s="49"/>
      <c r="Q25" s="49"/>
      <c r="R25" s="49"/>
      <c r="S25" s="49"/>
      <c r="T25" s="49"/>
      <c r="U25" s="49"/>
      <c r="V25" s="49"/>
      <c r="W25" s="49"/>
      <c r="X25" s="49"/>
      <c r="Y25" s="49"/>
      <c r="Z25" s="49"/>
      <c r="AA25" s="49"/>
      <c r="AB25" s="49"/>
      <c r="AC25" s="49"/>
      <c r="AD25" s="49"/>
      <c r="AE25" s="49"/>
      <c r="AF25" s="49"/>
      <c r="AG25" s="49"/>
      <c r="AH25" s="49"/>
      <c r="AI25" s="49"/>
      <c r="AJ25" s="49"/>
      <c r="AK25" s="49"/>
      <c r="AL25" s="49"/>
      <c r="AM25" s="49"/>
      <c r="AN25" s="49"/>
      <c r="AO25" s="49"/>
      <c r="AP25" s="49"/>
      <c r="AQ25" s="49"/>
      <c r="AR25" s="49"/>
      <c r="AS25" s="49"/>
      <c r="AT25" s="49"/>
      <c r="AU25" s="49"/>
      <c r="AV25" s="49"/>
      <c r="AW25" s="49"/>
      <c r="AX25" s="49"/>
      <c r="AY25" s="49"/>
      <c r="AZ25" s="49"/>
      <c r="BA25" s="49"/>
      <c r="BB25" s="49"/>
      <c r="BC25" s="49"/>
      <c r="BD25" s="49"/>
      <c r="BE25" s="49"/>
      <c r="BF25" s="49"/>
      <c r="BG25" s="49"/>
      <c r="BH25" s="49"/>
      <c r="BI25" s="49"/>
      <c r="BJ25" s="49"/>
      <c r="BK25" s="49"/>
      <c r="BL25" s="49"/>
      <c r="BM25" s="49"/>
      <c r="BN25" s="49"/>
      <c r="BO25" s="49"/>
      <c r="BP25" s="49"/>
      <c r="BQ25" s="49"/>
      <c r="BR25" s="49"/>
      <c r="BS25" s="49"/>
      <c r="BT25" s="49"/>
      <c r="BU25" s="49"/>
      <c r="BV25" s="49"/>
      <c r="BW25" s="49"/>
      <c r="BX25" s="49"/>
      <c r="BY25" s="49"/>
      <c r="BZ25" s="49"/>
      <c r="CA25" s="49"/>
      <c r="CB25" s="49"/>
      <c r="CC25" s="49"/>
      <c r="CD25" s="49"/>
      <c r="CE25" s="49"/>
      <c r="CF25" s="49"/>
      <c r="CG25" s="49"/>
      <c r="CH25" s="49"/>
      <c r="CI25" s="49"/>
      <c r="CJ25" s="49"/>
      <c r="CK25" s="49"/>
      <c r="CL25" s="49"/>
      <c r="CM25" s="49"/>
      <c r="CN25" s="49"/>
      <c r="CO25" s="49"/>
      <c r="CP25" s="49"/>
      <c r="CQ25" s="49"/>
      <c r="CR25" s="49"/>
      <c r="CS25" s="49"/>
      <c r="CT25" s="49"/>
      <c r="CU25" s="49"/>
      <c r="CV25" s="49"/>
      <c r="CW25" s="49"/>
      <c r="CX25" s="49"/>
      <c r="CY25" s="49"/>
      <c r="CZ25" s="49"/>
      <c r="DA25" s="49"/>
      <c r="DB25" s="49"/>
      <c r="DC25" s="49"/>
      <c r="DD25" s="49"/>
      <c r="DE25" s="49"/>
      <c r="DF25" s="49"/>
      <c r="DG25" s="49"/>
      <c r="DH25" s="49"/>
      <c r="DI25" s="49"/>
      <c r="DJ25" s="49"/>
      <c r="DK25" s="49"/>
      <c r="DL25" s="49"/>
      <c r="DM25" s="49"/>
      <c r="DN25" s="49"/>
      <c r="DO25" s="49"/>
      <c r="DP25" s="49"/>
      <c r="DQ25" s="49"/>
      <c r="DR25" s="49"/>
      <c r="DS25" s="49"/>
      <c r="DT25" s="49"/>
      <c r="DU25" s="49"/>
      <c r="DV25" s="49"/>
      <c r="DW25" s="49"/>
      <c r="DX25" s="49"/>
      <c r="DY25" s="49"/>
      <c r="DZ25" s="49"/>
      <c r="EA25" s="49"/>
      <c r="EB25" s="49"/>
      <c r="EC25" s="49"/>
      <c r="ED25" s="49"/>
      <c r="EE25" s="49"/>
      <c r="EF25" s="49"/>
      <c r="EG25" s="49"/>
      <c r="EH25" s="49"/>
      <c r="EI25" s="49"/>
      <c r="EJ25" s="49"/>
      <c r="EK25" s="49"/>
      <c r="EL25" s="49"/>
      <c r="EM25" s="49"/>
      <c r="EN25" s="49"/>
      <c r="EO25" s="49"/>
      <c r="EP25" s="49"/>
      <c r="EQ25" s="49"/>
      <c r="ER25" s="49"/>
      <c r="ES25" s="49"/>
      <c r="ET25" s="49"/>
      <c r="EU25" s="49"/>
      <c r="EV25" s="49"/>
      <c r="EW25" s="49"/>
      <c r="EX25" s="49"/>
    </row>
    <row r="26" spans="1:154" ht="28.5" customHeight="1" x14ac:dyDescent="0.45">
      <c r="A26" s="343" t="s">
        <v>373</v>
      </c>
      <c r="B26" s="290"/>
      <c r="C26" s="290"/>
      <c r="D26" s="290"/>
      <c r="E26" s="290"/>
      <c r="F26" s="44"/>
      <c r="G26" s="50"/>
    </row>
    <row r="27" spans="1:154" ht="106.15" x14ac:dyDescent="0.45">
      <c r="A27" s="51" t="s">
        <v>46</v>
      </c>
      <c r="B27" s="52" t="s">
        <v>47</v>
      </c>
      <c r="C27" s="53" t="s">
        <v>33</v>
      </c>
      <c r="D27" s="39" t="s">
        <v>374</v>
      </c>
      <c r="E27" s="40"/>
      <c r="F27" s="53">
        <f>IFERROR(D27*E27, 0)</f>
        <v>0</v>
      </c>
      <c r="G27" s="42">
        <f t="shared" ref="G27:G32" si="0">F27*$B$10</f>
        <v>0</v>
      </c>
    </row>
    <row r="28" spans="1:154" s="54" customFormat="1" ht="63.4" x14ac:dyDescent="0.45">
      <c r="A28" s="18" t="s">
        <v>49</v>
      </c>
      <c r="B28" s="52" t="s">
        <v>50</v>
      </c>
      <c r="C28" s="55" t="s">
        <v>33</v>
      </c>
      <c r="D28" s="47">
        <v>54.57</v>
      </c>
      <c r="E28" s="40"/>
      <c r="F28" s="53">
        <f t="shared" ref="F28:F34" si="1">D28*E28</f>
        <v>0</v>
      </c>
      <c r="G28" s="42">
        <f t="shared" si="0"/>
        <v>0</v>
      </c>
    </row>
    <row r="29" spans="1:154" s="54" customFormat="1" ht="28.5" x14ac:dyDescent="0.45">
      <c r="A29" s="18" t="s">
        <v>51</v>
      </c>
      <c r="B29" s="52" t="s">
        <v>52</v>
      </c>
      <c r="C29" s="55" t="s">
        <v>33</v>
      </c>
      <c r="D29" s="47">
        <v>81.849999999999994</v>
      </c>
      <c r="E29" s="40"/>
      <c r="F29" s="53">
        <f t="shared" si="1"/>
        <v>0</v>
      </c>
      <c r="G29" s="42">
        <f t="shared" si="0"/>
        <v>0</v>
      </c>
    </row>
    <row r="30" spans="1:154" s="36" customFormat="1" ht="42.75" x14ac:dyDescent="0.45">
      <c r="A30" s="16" t="s">
        <v>53</v>
      </c>
      <c r="B30" s="52" t="s">
        <v>54</v>
      </c>
      <c r="C30" s="53" t="s">
        <v>33</v>
      </c>
      <c r="D30" s="47">
        <v>27.3</v>
      </c>
      <c r="E30" s="40"/>
      <c r="F30" s="53">
        <f t="shared" si="1"/>
        <v>0</v>
      </c>
      <c r="G30" s="42">
        <f t="shared" si="0"/>
        <v>0</v>
      </c>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c r="CV30" s="7"/>
      <c r="CW30" s="7"/>
      <c r="CX30" s="7"/>
      <c r="CY30" s="7"/>
      <c r="CZ30" s="7"/>
      <c r="DA30" s="7"/>
      <c r="DB30" s="7"/>
      <c r="DC30" s="7"/>
      <c r="DD30" s="7"/>
      <c r="DE30" s="7"/>
      <c r="DF30" s="7"/>
      <c r="DG30" s="7"/>
      <c r="DH30" s="7"/>
      <c r="DI30" s="7"/>
      <c r="DJ30" s="7"/>
      <c r="DK30" s="7"/>
      <c r="DL30" s="7"/>
      <c r="DM30" s="7"/>
      <c r="DN30" s="7"/>
      <c r="DO30" s="7"/>
      <c r="DP30" s="7"/>
      <c r="DQ30" s="7"/>
      <c r="DR30" s="7"/>
      <c r="DS30" s="7"/>
      <c r="DT30" s="7"/>
      <c r="DU30" s="7"/>
      <c r="DV30" s="7"/>
      <c r="DW30" s="7"/>
      <c r="DX30" s="7"/>
      <c r="DY30" s="7"/>
      <c r="DZ30" s="7"/>
      <c r="EA30" s="7"/>
      <c r="EB30" s="7"/>
      <c r="EC30" s="7"/>
      <c r="ED30" s="7"/>
      <c r="EE30" s="7"/>
      <c r="EF30" s="7"/>
      <c r="EG30" s="7"/>
      <c r="EH30" s="7"/>
      <c r="EI30" s="7"/>
      <c r="EJ30" s="7"/>
      <c r="EK30" s="7"/>
      <c r="EL30" s="7"/>
      <c r="EM30" s="7"/>
      <c r="EN30" s="7"/>
      <c r="EO30" s="7"/>
      <c r="EP30" s="7"/>
      <c r="EQ30" s="7"/>
      <c r="ER30" s="7"/>
      <c r="ES30" s="7"/>
      <c r="ET30" s="7"/>
      <c r="EU30" s="7"/>
      <c r="EV30" s="7"/>
      <c r="EW30" s="7"/>
      <c r="EX30" s="7"/>
    </row>
    <row r="31" spans="1:154" s="36" customFormat="1" ht="63.4" x14ac:dyDescent="0.45">
      <c r="A31" s="51" t="s">
        <v>55</v>
      </c>
      <c r="B31" s="52" t="s">
        <v>54</v>
      </c>
      <c r="C31" s="53" t="s">
        <v>33</v>
      </c>
      <c r="D31" s="47">
        <v>109.14</v>
      </c>
      <c r="E31" s="40"/>
      <c r="F31" s="53">
        <f t="shared" si="1"/>
        <v>0</v>
      </c>
      <c r="G31" s="42">
        <f t="shared" si="0"/>
        <v>0</v>
      </c>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c r="CE31" s="7"/>
      <c r="CF31" s="7"/>
      <c r="CG31" s="7"/>
      <c r="CH31" s="7"/>
      <c r="CI31" s="7"/>
      <c r="CJ31" s="7"/>
      <c r="CK31" s="7"/>
      <c r="CL31" s="7"/>
      <c r="CM31" s="7"/>
      <c r="CN31" s="7"/>
      <c r="CO31" s="7"/>
      <c r="CP31" s="7"/>
      <c r="CQ31" s="7"/>
      <c r="CR31" s="7"/>
      <c r="CS31" s="7"/>
      <c r="CT31" s="7"/>
      <c r="CU31" s="7"/>
      <c r="CV31" s="7"/>
      <c r="CW31" s="7"/>
      <c r="CX31" s="7"/>
      <c r="CY31" s="7"/>
      <c r="CZ31" s="7"/>
      <c r="DA31" s="7"/>
      <c r="DB31" s="7"/>
      <c r="DC31" s="7"/>
      <c r="DD31" s="7"/>
      <c r="DE31" s="7"/>
      <c r="DF31" s="7"/>
      <c r="DG31" s="7"/>
      <c r="DH31" s="7"/>
      <c r="DI31" s="7"/>
      <c r="DJ31" s="7"/>
      <c r="DK31" s="7"/>
      <c r="DL31" s="7"/>
      <c r="DM31" s="7"/>
      <c r="DN31" s="7"/>
      <c r="DO31" s="7"/>
      <c r="DP31" s="7"/>
      <c r="DQ31" s="7"/>
      <c r="DR31" s="7"/>
      <c r="DS31" s="7"/>
      <c r="DT31" s="7"/>
      <c r="DU31" s="7"/>
      <c r="DV31" s="7"/>
      <c r="DW31" s="7"/>
      <c r="DX31" s="7"/>
      <c r="DY31" s="7"/>
      <c r="DZ31" s="7"/>
      <c r="EA31" s="7"/>
      <c r="EB31" s="7"/>
      <c r="EC31" s="7"/>
      <c r="ED31" s="7"/>
      <c r="EE31" s="7"/>
      <c r="EF31" s="7"/>
      <c r="EG31" s="7"/>
      <c r="EH31" s="7"/>
      <c r="EI31" s="7"/>
      <c r="EJ31" s="7"/>
      <c r="EK31" s="7"/>
      <c r="EL31" s="7"/>
      <c r="EM31" s="7"/>
      <c r="EN31" s="7"/>
      <c r="EO31" s="7"/>
      <c r="EP31" s="7"/>
      <c r="EQ31" s="7"/>
      <c r="ER31" s="7"/>
      <c r="ES31" s="7"/>
      <c r="ET31" s="7"/>
      <c r="EU31" s="7"/>
      <c r="EV31" s="7"/>
      <c r="EW31" s="7"/>
      <c r="EX31" s="7"/>
    </row>
    <row r="32" spans="1:154" s="54" customFormat="1" ht="25.9" x14ac:dyDescent="0.45">
      <c r="A32" s="18" t="s">
        <v>56</v>
      </c>
      <c r="B32" s="52" t="s">
        <v>57</v>
      </c>
      <c r="C32" s="55" t="s">
        <v>33</v>
      </c>
      <c r="D32" s="47">
        <v>54.57</v>
      </c>
      <c r="E32" s="40"/>
      <c r="F32" s="53">
        <f t="shared" si="1"/>
        <v>0</v>
      </c>
      <c r="G32" s="42">
        <f t="shared" si="0"/>
        <v>0</v>
      </c>
    </row>
    <row r="33" spans="1:154" s="36" customFormat="1" ht="49.15" x14ac:dyDescent="0.45">
      <c r="A33" s="51" t="s">
        <v>58</v>
      </c>
      <c r="B33" s="45" t="s">
        <v>59</v>
      </c>
      <c r="C33" s="45" t="s">
        <v>33</v>
      </c>
      <c r="D33" s="53">
        <v>337.08</v>
      </c>
      <c r="E33" s="40"/>
      <c r="F33" s="53">
        <f t="shared" si="1"/>
        <v>0</v>
      </c>
      <c r="G33" s="42">
        <f>F33</f>
        <v>0</v>
      </c>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c r="BG33" s="7"/>
      <c r="BH33" s="7"/>
      <c r="BI33" s="7"/>
      <c r="BJ33" s="7"/>
      <c r="BK33" s="7"/>
      <c r="BL33" s="7"/>
      <c r="BM33" s="7"/>
      <c r="BN33" s="7"/>
      <c r="BO33" s="7"/>
      <c r="BP33" s="7"/>
      <c r="BQ33" s="7"/>
      <c r="BR33" s="7"/>
      <c r="BS33" s="7"/>
      <c r="BT33" s="7"/>
      <c r="BU33" s="7"/>
      <c r="BV33" s="7"/>
      <c r="BW33" s="7"/>
      <c r="BX33" s="7"/>
      <c r="BY33" s="7"/>
      <c r="BZ33" s="7"/>
      <c r="CA33" s="7"/>
      <c r="CB33" s="7"/>
      <c r="CC33" s="7"/>
      <c r="CD33" s="7"/>
      <c r="CE33" s="7"/>
      <c r="CF33" s="7"/>
      <c r="CG33" s="7"/>
      <c r="CH33" s="7"/>
      <c r="CI33" s="7"/>
      <c r="CJ33" s="7"/>
      <c r="CK33" s="7"/>
      <c r="CL33" s="7"/>
      <c r="CM33" s="7"/>
      <c r="CN33" s="7"/>
      <c r="CO33" s="7"/>
      <c r="CP33" s="7"/>
      <c r="CQ33" s="7"/>
      <c r="CR33" s="7"/>
      <c r="CS33" s="7"/>
      <c r="CT33" s="7"/>
      <c r="CU33" s="7"/>
      <c r="CV33" s="7"/>
      <c r="CW33" s="7"/>
      <c r="CX33" s="7"/>
      <c r="CY33" s="7"/>
      <c r="CZ33" s="7"/>
      <c r="DA33" s="7"/>
      <c r="DB33" s="7"/>
      <c r="DC33" s="7"/>
      <c r="DD33" s="7"/>
      <c r="DE33" s="7"/>
      <c r="DF33" s="7"/>
      <c r="DG33" s="7"/>
      <c r="DH33" s="7"/>
      <c r="DI33" s="7"/>
      <c r="DJ33" s="7"/>
      <c r="DK33" s="7"/>
      <c r="DL33" s="7"/>
      <c r="DM33" s="7"/>
      <c r="DN33" s="7"/>
      <c r="DO33" s="7"/>
      <c r="DP33" s="7"/>
      <c r="DQ33" s="7"/>
      <c r="DR33" s="7"/>
      <c r="DS33" s="7"/>
      <c r="DT33" s="7"/>
      <c r="DU33" s="7"/>
      <c r="DV33" s="7"/>
      <c r="DW33" s="7"/>
      <c r="DX33" s="7"/>
      <c r="DY33" s="7"/>
      <c r="DZ33" s="7"/>
      <c r="EA33" s="7"/>
      <c r="EB33" s="7"/>
      <c r="EC33" s="7"/>
      <c r="ED33" s="7"/>
      <c r="EE33" s="7"/>
      <c r="EF33" s="7"/>
      <c r="EG33" s="7"/>
      <c r="EH33" s="7"/>
      <c r="EI33" s="7"/>
      <c r="EJ33" s="7"/>
      <c r="EK33" s="7"/>
      <c r="EL33" s="7"/>
      <c r="EM33" s="7"/>
      <c r="EN33" s="7"/>
      <c r="EO33" s="7"/>
      <c r="EP33" s="7"/>
      <c r="EQ33" s="7"/>
      <c r="ER33" s="7"/>
      <c r="ES33" s="7"/>
      <c r="ET33" s="7"/>
      <c r="EU33" s="7"/>
      <c r="EV33" s="7"/>
      <c r="EW33" s="7"/>
      <c r="EX33" s="7"/>
    </row>
    <row r="34" spans="1:154" s="36" customFormat="1" ht="49.15" x14ac:dyDescent="0.45">
      <c r="A34" s="51" t="s">
        <v>61</v>
      </c>
      <c r="B34" s="45" t="s">
        <v>62</v>
      </c>
      <c r="C34" s="45" t="s">
        <v>33</v>
      </c>
      <c r="D34" s="53">
        <v>505.62</v>
      </c>
      <c r="E34" s="40"/>
      <c r="F34" s="53">
        <f t="shared" si="1"/>
        <v>0</v>
      </c>
      <c r="G34" s="42">
        <f>F34</f>
        <v>0</v>
      </c>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7"/>
      <c r="BF34" s="7"/>
      <c r="BG34" s="7"/>
      <c r="BH34" s="7"/>
      <c r="BI34" s="7"/>
      <c r="BJ34" s="7"/>
      <c r="BK34" s="7"/>
      <c r="BL34" s="7"/>
      <c r="BM34" s="7"/>
      <c r="BN34" s="7"/>
      <c r="BO34" s="7"/>
      <c r="BP34" s="7"/>
      <c r="BQ34" s="7"/>
      <c r="BR34" s="7"/>
      <c r="BS34" s="7"/>
      <c r="BT34" s="7"/>
      <c r="BU34" s="7"/>
      <c r="BV34" s="7"/>
      <c r="BW34" s="7"/>
      <c r="BX34" s="7"/>
      <c r="BY34" s="7"/>
      <c r="BZ34" s="7"/>
      <c r="CA34" s="7"/>
      <c r="CB34" s="7"/>
      <c r="CC34" s="7"/>
      <c r="CD34" s="7"/>
      <c r="CE34" s="7"/>
      <c r="CF34" s="7"/>
      <c r="CG34" s="7"/>
      <c r="CH34" s="7"/>
      <c r="CI34" s="7"/>
      <c r="CJ34" s="7"/>
      <c r="CK34" s="7"/>
      <c r="CL34" s="7"/>
      <c r="CM34" s="7"/>
      <c r="CN34" s="7"/>
      <c r="CO34" s="7"/>
      <c r="CP34" s="7"/>
      <c r="CQ34" s="7"/>
      <c r="CR34" s="7"/>
      <c r="CS34" s="7"/>
      <c r="CT34" s="7"/>
      <c r="CU34" s="7"/>
      <c r="CV34" s="7"/>
      <c r="CW34" s="7"/>
      <c r="CX34" s="7"/>
      <c r="CY34" s="7"/>
      <c r="CZ34" s="7"/>
      <c r="DA34" s="7"/>
      <c r="DB34" s="7"/>
      <c r="DC34" s="7"/>
      <c r="DD34" s="7"/>
      <c r="DE34" s="7"/>
      <c r="DF34" s="7"/>
      <c r="DG34" s="7"/>
      <c r="DH34" s="7"/>
      <c r="DI34" s="7"/>
      <c r="DJ34" s="7"/>
      <c r="DK34" s="7"/>
      <c r="DL34" s="7"/>
      <c r="DM34" s="7"/>
      <c r="DN34" s="7"/>
      <c r="DO34" s="7"/>
      <c r="DP34" s="7"/>
      <c r="DQ34" s="7"/>
      <c r="DR34" s="7"/>
      <c r="DS34" s="7"/>
      <c r="DT34" s="7"/>
      <c r="DU34" s="7"/>
      <c r="DV34" s="7"/>
      <c r="DW34" s="7"/>
      <c r="DX34" s="7"/>
      <c r="DY34" s="7"/>
      <c r="DZ34" s="7"/>
      <c r="EA34" s="7"/>
      <c r="EB34" s="7"/>
      <c r="EC34" s="7"/>
      <c r="ED34" s="7"/>
      <c r="EE34" s="7"/>
      <c r="EF34" s="7"/>
      <c r="EG34" s="7"/>
      <c r="EH34" s="7"/>
      <c r="EI34" s="7"/>
      <c r="EJ34" s="7"/>
      <c r="EK34" s="7"/>
      <c r="EL34" s="7"/>
      <c r="EM34" s="7"/>
      <c r="EN34" s="7"/>
      <c r="EO34" s="7"/>
      <c r="EP34" s="7"/>
      <c r="EQ34" s="7"/>
      <c r="ER34" s="7"/>
      <c r="ES34" s="7"/>
      <c r="ET34" s="7"/>
      <c r="EU34" s="7"/>
      <c r="EV34" s="7"/>
      <c r="EW34" s="7"/>
      <c r="EX34" s="7"/>
    </row>
    <row r="35" spans="1:154" s="36" customFormat="1" ht="48" customHeight="1" x14ac:dyDescent="0.45">
      <c r="A35" s="343" t="s">
        <v>375</v>
      </c>
      <c r="B35" s="290"/>
      <c r="C35" s="290"/>
      <c r="D35" s="290"/>
      <c r="E35" s="290"/>
      <c r="F35" s="44"/>
      <c r="G35" s="50"/>
    </row>
    <row r="36" spans="1:154" s="36" customFormat="1" ht="132.4" x14ac:dyDescent="0.45">
      <c r="A36" s="18" t="s">
        <v>66</v>
      </c>
      <c r="B36" s="45" t="s">
        <v>67</v>
      </c>
      <c r="C36" s="45" t="s">
        <v>33</v>
      </c>
      <c r="D36" s="39" t="s">
        <v>376</v>
      </c>
      <c r="E36" s="40"/>
      <c r="F36" s="57">
        <f t="shared" ref="F36:F47" si="2">IFERROR(D36*E36,0)</f>
        <v>0</v>
      </c>
      <c r="G36" s="42" t="s">
        <v>69</v>
      </c>
      <c r="H36" s="7"/>
      <c r="I36" s="7"/>
      <c r="J36" s="7"/>
      <c r="K36" s="7"/>
      <c r="L36" s="7"/>
      <c r="M36" s="7"/>
      <c r="N36" s="7"/>
      <c r="O36" s="7"/>
      <c r="P36" s="7"/>
      <c r="Q36" s="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7"/>
      <c r="BD36" s="7"/>
      <c r="BE36" s="7"/>
      <c r="BF36" s="7"/>
      <c r="BG36" s="7"/>
      <c r="BH36" s="7"/>
      <c r="BI36" s="7"/>
      <c r="BJ36" s="7"/>
      <c r="BK36" s="7"/>
      <c r="BL36" s="7"/>
      <c r="BM36" s="7"/>
      <c r="BN36" s="7"/>
      <c r="BO36" s="7"/>
      <c r="BP36" s="7"/>
      <c r="BQ36" s="7"/>
      <c r="BR36" s="7"/>
      <c r="BS36" s="7"/>
      <c r="BT36" s="7"/>
      <c r="BU36" s="7"/>
      <c r="BV36" s="7"/>
      <c r="BW36" s="7"/>
      <c r="BX36" s="7"/>
      <c r="BY36" s="7"/>
      <c r="BZ36" s="7"/>
      <c r="CA36" s="7"/>
      <c r="CB36" s="7"/>
      <c r="CC36" s="7"/>
      <c r="CD36" s="7"/>
      <c r="CE36" s="7"/>
      <c r="CF36" s="7"/>
      <c r="CG36" s="7"/>
      <c r="CH36" s="7"/>
      <c r="CI36" s="7"/>
      <c r="CJ36" s="7"/>
      <c r="CK36" s="7"/>
      <c r="CL36" s="7"/>
      <c r="CM36" s="7"/>
      <c r="CN36" s="7"/>
      <c r="CO36" s="7"/>
      <c r="CP36" s="7"/>
      <c r="CQ36" s="7"/>
      <c r="CR36" s="7"/>
      <c r="CS36" s="7"/>
      <c r="CT36" s="7"/>
      <c r="CU36" s="7"/>
      <c r="CV36" s="7"/>
      <c r="CW36" s="7"/>
      <c r="CX36" s="7"/>
      <c r="CY36" s="7"/>
      <c r="CZ36" s="7"/>
      <c r="DA36" s="7"/>
      <c r="DB36" s="7"/>
      <c r="DC36" s="7"/>
      <c r="DD36" s="7"/>
      <c r="DE36" s="7"/>
      <c r="DF36" s="7"/>
      <c r="DG36" s="7"/>
      <c r="DH36" s="7"/>
      <c r="DI36" s="7"/>
      <c r="DJ36" s="7"/>
      <c r="DK36" s="7"/>
      <c r="DL36" s="7"/>
      <c r="DM36" s="7"/>
      <c r="DN36" s="7"/>
      <c r="DO36" s="7"/>
      <c r="DP36" s="7"/>
      <c r="DQ36" s="7"/>
      <c r="DR36" s="7"/>
      <c r="DS36" s="7"/>
      <c r="DT36" s="7"/>
      <c r="DU36" s="7"/>
      <c r="DV36" s="7"/>
      <c r="DW36" s="7"/>
      <c r="DX36" s="7"/>
      <c r="DY36" s="7"/>
      <c r="DZ36" s="7"/>
      <c r="EA36" s="7"/>
      <c r="EB36" s="7"/>
      <c r="EC36" s="7"/>
      <c r="ED36" s="7"/>
      <c r="EE36" s="7"/>
      <c r="EF36" s="7"/>
      <c r="EG36" s="7"/>
      <c r="EH36" s="7"/>
      <c r="EI36" s="7"/>
      <c r="EJ36" s="7"/>
      <c r="EK36" s="7"/>
      <c r="EL36" s="7"/>
      <c r="EM36" s="7"/>
      <c r="EN36" s="7"/>
      <c r="EO36" s="7"/>
      <c r="EP36" s="7"/>
      <c r="EQ36" s="7"/>
      <c r="ER36" s="7"/>
      <c r="ES36" s="7"/>
      <c r="ET36" s="7"/>
      <c r="EU36" s="7"/>
      <c r="EV36" s="7"/>
      <c r="EW36" s="7"/>
      <c r="EX36" s="7"/>
    </row>
    <row r="37" spans="1:154" s="36" customFormat="1" ht="91.15" x14ac:dyDescent="0.45">
      <c r="A37" s="18" t="s">
        <v>70</v>
      </c>
      <c r="B37" s="45" t="s">
        <v>71</v>
      </c>
      <c r="C37" s="45" t="s">
        <v>33</v>
      </c>
      <c r="D37" s="39" t="s">
        <v>377</v>
      </c>
      <c r="E37" s="40"/>
      <c r="F37" s="57">
        <f t="shared" si="2"/>
        <v>0</v>
      </c>
      <c r="G37" s="42" t="s">
        <v>69</v>
      </c>
      <c r="H37" s="7"/>
      <c r="I37" s="7"/>
      <c r="J37" s="7"/>
      <c r="K37" s="7"/>
      <c r="L37" s="7"/>
      <c r="M37" s="7"/>
      <c r="N37" s="7"/>
      <c r="O37" s="7"/>
      <c r="P37" s="7"/>
      <c r="Q37" s="7"/>
      <c r="R37" s="7"/>
      <c r="S37" s="7"/>
      <c r="T37" s="7"/>
      <c r="U37" s="7"/>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7"/>
      <c r="BD37" s="7"/>
      <c r="BE37" s="7"/>
      <c r="BF37" s="7"/>
      <c r="BG37" s="7"/>
      <c r="BH37" s="7"/>
      <c r="BI37" s="7"/>
      <c r="BJ37" s="7"/>
      <c r="BK37" s="7"/>
      <c r="BL37" s="7"/>
      <c r="BM37" s="7"/>
      <c r="BN37" s="7"/>
      <c r="BO37" s="7"/>
      <c r="BP37" s="7"/>
      <c r="BQ37" s="7"/>
      <c r="BR37" s="7"/>
      <c r="BS37" s="7"/>
      <c r="BT37" s="7"/>
      <c r="BU37" s="7"/>
      <c r="BV37" s="7"/>
      <c r="BW37" s="7"/>
      <c r="BX37" s="7"/>
      <c r="BY37" s="7"/>
      <c r="BZ37" s="7"/>
      <c r="CA37" s="7"/>
      <c r="CB37" s="7"/>
      <c r="CC37" s="7"/>
      <c r="CD37" s="7"/>
      <c r="CE37" s="7"/>
      <c r="CF37" s="7"/>
      <c r="CG37" s="7"/>
      <c r="CH37" s="7"/>
      <c r="CI37" s="7"/>
      <c r="CJ37" s="7"/>
      <c r="CK37" s="7"/>
      <c r="CL37" s="7"/>
      <c r="CM37" s="7"/>
      <c r="CN37" s="7"/>
      <c r="CO37" s="7"/>
      <c r="CP37" s="7"/>
      <c r="CQ37" s="7"/>
      <c r="CR37" s="7"/>
      <c r="CS37" s="7"/>
      <c r="CT37" s="7"/>
      <c r="CU37" s="7"/>
      <c r="CV37" s="7"/>
      <c r="CW37" s="7"/>
      <c r="CX37" s="7"/>
      <c r="CY37" s="7"/>
      <c r="CZ37" s="7"/>
      <c r="DA37" s="7"/>
      <c r="DB37" s="7"/>
      <c r="DC37" s="7"/>
      <c r="DD37" s="7"/>
      <c r="DE37" s="7"/>
      <c r="DF37" s="7"/>
      <c r="DG37" s="7"/>
      <c r="DH37" s="7"/>
      <c r="DI37" s="7"/>
      <c r="DJ37" s="7"/>
      <c r="DK37" s="7"/>
      <c r="DL37" s="7"/>
      <c r="DM37" s="7"/>
      <c r="DN37" s="7"/>
      <c r="DO37" s="7"/>
      <c r="DP37" s="7"/>
      <c r="DQ37" s="7"/>
      <c r="DR37" s="7"/>
      <c r="DS37" s="7"/>
      <c r="DT37" s="7"/>
      <c r="DU37" s="7"/>
      <c r="DV37" s="7"/>
      <c r="DW37" s="7"/>
      <c r="DX37" s="7"/>
      <c r="DY37" s="7"/>
      <c r="DZ37" s="7"/>
      <c r="EA37" s="7"/>
      <c r="EB37" s="7"/>
      <c r="EC37" s="7"/>
      <c r="ED37" s="7"/>
      <c r="EE37" s="7"/>
      <c r="EF37" s="7"/>
      <c r="EG37" s="7"/>
      <c r="EH37" s="7"/>
      <c r="EI37" s="7"/>
      <c r="EJ37" s="7"/>
      <c r="EK37" s="7"/>
      <c r="EL37" s="7"/>
      <c r="EM37" s="7"/>
      <c r="EN37" s="7"/>
      <c r="EO37" s="7"/>
      <c r="EP37" s="7"/>
      <c r="EQ37" s="7"/>
      <c r="ER37" s="7"/>
      <c r="ES37" s="7"/>
      <c r="ET37" s="7"/>
      <c r="EU37" s="7"/>
      <c r="EV37" s="7"/>
      <c r="EW37" s="7"/>
      <c r="EX37" s="7"/>
    </row>
    <row r="38" spans="1:154" s="36" customFormat="1" ht="42.75" x14ac:dyDescent="0.45">
      <c r="A38" s="27" t="s">
        <v>73</v>
      </c>
      <c r="B38" s="45" t="s">
        <v>74</v>
      </c>
      <c r="C38" s="45" t="s">
        <v>33</v>
      </c>
      <c r="D38" s="47">
        <v>108</v>
      </c>
      <c r="E38" s="40"/>
      <c r="F38" s="57">
        <f t="shared" si="2"/>
        <v>0</v>
      </c>
      <c r="G38" s="42" t="s">
        <v>69</v>
      </c>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c r="AS38" s="7"/>
      <c r="AT38" s="7"/>
      <c r="AU38" s="7"/>
      <c r="AV38" s="7"/>
      <c r="AW38" s="7"/>
      <c r="AX38" s="7"/>
      <c r="AY38" s="7"/>
      <c r="AZ38" s="7"/>
      <c r="BA38" s="7"/>
      <c r="BB38" s="7"/>
      <c r="BC38" s="7"/>
      <c r="BD38" s="7"/>
      <c r="BE38" s="7"/>
      <c r="BF38" s="7"/>
      <c r="BG38" s="7"/>
      <c r="BH38" s="7"/>
      <c r="BI38" s="7"/>
      <c r="BJ38" s="7"/>
      <c r="BK38" s="7"/>
      <c r="BL38" s="7"/>
      <c r="BM38" s="7"/>
      <c r="BN38" s="7"/>
      <c r="BO38" s="7"/>
      <c r="BP38" s="7"/>
      <c r="BQ38" s="7"/>
      <c r="BR38" s="7"/>
      <c r="BS38" s="7"/>
      <c r="BT38" s="7"/>
      <c r="BU38" s="7"/>
      <c r="BV38" s="7"/>
      <c r="BW38" s="7"/>
      <c r="BX38" s="7"/>
      <c r="BY38" s="7"/>
      <c r="BZ38" s="7"/>
      <c r="CA38" s="7"/>
      <c r="CB38" s="7"/>
      <c r="CC38" s="7"/>
      <c r="CD38" s="7"/>
      <c r="CE38" s="7"/>
      <c r="CF38" s="7"/>
      <c r="CG38" s="7"/>
      <c r="CH38" s="7"/>
      <c r="CI38" s="7"/>
      <c r="CJ38" s="7"/>
      <c r="CK38" s="7"/>
      <c r="CL38" s="7"/>
      <c r="CM38" s="7"/>
      <c r="CN38" s="7"/>
      <c r="CO38" s="7"/>
      <c r="CP38" s="7"/>
      <c r="CQ38" s="7"/>
      <c r="CR38" s="7"/>
      <c r="CS38" s="7"/>
      <c r="CT38" s="7"/>
      <c r="CU38" s="7"/>
      <c r="CV38" s="7"/>
      <c r="CW38" s="7"/>
      <c r="CX38" s="7"/>
      <c r="CY38" s="7"/>
      <c r="CZ38" s="7"/>
      <c r="DA38" s="7"/>
      <c r="DB38" s="7"/>
      <c r="DC38" s="7"/>
      <c r="DD38" s="7"/>
      <c r="DE38" s="7"/>
      <c r="DF38" s="7"/>
      <c r="DG38" s="7"/>
      <c r="DH38" s="7"/>
      <c r="DI38" s="7"/>
      <c r="DJ38" s="7"/>
      <c r="DK38" s="7"/>
      <c r="DL38" s="7"/>
      <c r="DM38" s="7"/>
      <c r="DN38" s="7"/>
      <c r="DO38" s="7"/>
      <c r="DP38" s="7"/>
      <c r="DQ38" s="7"/>
      <c r="DR38" s="7"/>
      <c r="DS38" s="7"/>
      <c r="DT38" s="7"/>
      <c r="DU38" s="7"/>
      <c r="DV38" s="7"/>
      <c r="DW38" s="7"/>
      <c r="DX38" s="7"/>
      <c r="DY38" s="7"/>
      <c r="DZ38" s="7"/>
      <c r="EA38" s="7"/>
      <c r="EB38" s="7"/>
      <c r="EC38" s="7"/>
      <c r="ED38" s="7"/>
      <c r="EE38" s="7"/>
      <c r="EF38" s="7"/>
      <c r="EG38" s="7"/>
      <c r="EH38" s="7"/>
      <c r="EI38" s="7"/>
      <c r="EJ38" s="7"/>
      <c r="EK38" s="7"/>
      <c r="EL38" s="7"/>
      <c r="EM38" s="7"/>
      <c r="EN38" s="7"/>
      <c r="EO38" s="7"/>
      <c r="EP38" s="7"/>
      <c r="EQ38" s="7"/>
      <c r="ER38" s="7"/>
      <c r="ES38" s="7"/>
      <c r="ET38" s="7"/>
      <c r="EU38" s="7"/>
      <c r="EV38" s="7"/>
      <c r="EW38" s="7"/>
      <c r="EX38" s="7"/>
    </row>
    <row r="39" spans="1:154" s="36" customFormat="1" ht="158.65" x14ac:dyDescent="0.45">
      <c r="A39" s="18" t="s">
        <v>76</v>
      </c>
      <c r="B39" s="45" t="s">
        <v>77</v>
      </c>
      <c r="C39" s="45" t="s">
        <v>33</v>
      </c>
      <c r="D39" s="39" t="s">
        <v>378</v>
      </c>
      <c r="E39" s="40"/>
      <c r="F39" s="57">
        <f t="shared" si="2"/>
        <v>0</v>
      </c>
      <c r="G39" s="42">
        <f t="shared" ref="G39:G47" si="3">F39*$B$10</f>
        <v>0</v>
      </c>
      <c r="H39" s="7"/>
      <c r="I39" s="7"/>
      <c r="J39" s="7"/>
      <c r="K39" s="7"/>
      <c r="L39" s="7"/>
      <c r="M39" s="7"/>
      <c r="N39" s="7"/>
      <c r="O39" s="7"/>
      <c r="P39" s="7"/>
      <c r="Q39" s="7"/>
      <c r="R39" s="7"/>
      <c r="S39" s="7"/>
      <c r="T39" s="7"/>
      <c r="U39" s="7"/>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c r="BA39" s="7"/>
      <c r="BB39" s="7"/>
      <c r="BC39" s="7"/>
      <c r="BD39" s="7"/>
      <c r="BE39" s="7"/>
      <c r="BF39" s="7"/>
      <c r="BG39" s="7"/>
      <c r="BH39" s="7"/>
      <c r="BI39" s="7"/>
      <c r="BJ39" s="7"/>
      <c r="BK39" s="7"/>
      <c r="BL39" s="7"/>
      <c r="BM39" s="7"/>
      <c r="BN39" s="7"/>
      <c r="BO39" s="7"/>
      <c r="BP39" s="7"/>
      <c r="BQ39" s="7"/>
      <c r="BR39" s="7"/>
      <c r="BS39" s="7"/>
      <c r="BT39" s="7"/>
      <c r="BU39" s="7"/>
      <c r="BV39" s="7"/>
      <c r="BW39" s="7"/>
      <c r="BX39" s="7"/>
      <c r="BY39" s="7"/>
      <c r="BZ39" s="7"/>
      <c r="CA39" s="7"/>
      <c r="CB39" s="7"/>
      <c r="CC39" s="7"/>
      <c r="CD39" s="7"/>
      <c r="CE39" s="7"/>
      <c r="CF39" s="7"/>
      <c r="CG39" s="7"/>
      <c r="CH39" s="7"/>
      <c r="CI39" s="7"/>
      <c r="CJ39" s="7"/>
      <c r="CK39" s="7"/>
      <c r="CL39" s="7"/>
      <c r="CM39" s="7"/>
      <c r="CN39" s="7"/>
      <c r="CO39" s="7"/>
      <c r="CP39" s="7"/>
      <c r="CQ39" s="7"/>
      <c r="CR39" s="7"/>
      <c r="CS39" s="7"/>
      <c r="CT39" s="7"/>
      <c r="CU39" s="7"/>
      <c r="CV39" s="7"/>
      <c r="CW39" s="7"/>
      <c r="CX39" s="7"/>
      <c r="CY39" s="7"/>
      <c r="CZ39" s="7"/>
      <c r="DA39" s="7"/>
      <c r="DB39" s="7"/>
      <c r="DC39" s="7"/>
      <c r="DD39" s="7"/>
      <c r="DE39" s="7"/>
      <c r="DF39" s="7"/>
      <c r="DG39" s="7"/>
      <c r="DH39" s="7"/>
      <c r="DI39" s="7"/>
      <c r="DJ39" s="7"/>
      <c r="DK39" s="7"/>
      <c r="DL39" s="7"/>
      <c r="DM39" s="7"/>
      <c r="DN39" s="7"/>
      <c r="DO39" s="7"/>
      <c r="DP39" s="7"/>
      <c r="DQ39" s="7"/>
      <c r="DR39" s="7"/>
      <c r="DS39" s="7"/>
      <c r="DT39" s="7"/>
      <c r="DU39" s="7"/>
      <c r="DV39" s="7"/>
      <c r="DW39" s="7"/>
      <c r="DX39" s="7"/>
      <c r="DY39" s="7"/>
      <c r="DZ39" s="7"/>
      <c r="EA39" s="7"/>
      <c r="EB39" s="7"/>
      <c r="EC39" s="7"/>
      <c r="ED39" s="7"/>
      <c r="EE39" s="7"/>
      <c r="EF39" s="7"/>
      <c r="EG39" s="7"/>
      <c r="EH39" s="7"/>
      <c r="EI39" s="7"/>
      <c r="EJ39" s="7"/>
      <c r="EK39" s="7"/>
      <c r="EL39" s="7"/>
      <c r="EM39" s="7"/>
      <c r="EN39" s="7"/>
      <c r="EO39" s="7"/>
      <c r="EP39" s="7"/>
      <c r="EQ39" s="7"/>
      <c r="ER39" s="7"/>
      <c r="ES39" s="7"/>
      <c r="ET39" s="7"/>
      <c r="EU39" s="7"/>
      <c r="EV39" s="7"/>
      <c r="EW39" s="7"/>
      <c r="EX39" s="7"/>
    </row>
    <row r="40" spans="1:154" s="36" customFormat="1" ht="106.5" x14ac:dyDescent="0.45">
      <c r="A40" s="18" t="s">
        <v>79</v>
      </c>
      <c r="B40" s="45" t="s">
        <v>80</v>
      </c>
      <c r="C40" s="45" t="s">
        <v>33</v>
      </c>
      <c r="D40" s="39" t="s">
        <v>379</v>
      </c>
      <c r="E40" s="40"/>
      <c r="F40" s="57">
        <f t="shared" si="2"/>
        <v>0</v>
      </c>
      <c r="G40" s="42">
        <f t="shared" si="3"/>
        <v>0</v>
      </c>
      <c r="H40" s="7"/>
      <c r="I40" s="7"/>
      <c r="J40" s="7"/>
      <c r="K40" s="7"/>
      <c r="L40" s="7"/>
      <c r="M40" s="7"/>
      <c r="N40" s="7"/>
      <c r="O40" s="7"/>
      <c r="P40" s="7"/>
      <c r="Q40" s="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7"/>
      <c r="BD40" s="7"/>
      <c r="BE40" s="7"/>
      <c r="BF40" s="7"/>
      <c r="BG40" s="7"/>
      <c r="BH40" s="7"/>
      <c r="BI40" s="7"/>
      <c r="BJ40" s="7"/>
      <c r="BK40" s="7"/>
      <c r="BL40" s="7"/>
      <c r="BM40" s="7"/>
      <c r="BN40" s="7"/>
      <c r="BO40" s="7"/>
      <c r="BP40" s="7"/>
      <c r="BQ40" s="7"/>
      <c r="BR40" s="7"/>
      <c r="BS40" s="7"/>
      <c r="BT40" s="7"/>
      <c r="BU40" s="7"/>
      <c r="BV40" s="7"/>
      <c r="BW40" s="7"/>
      <c r="BX40" s="7"/>
      <c r="BY40" s="7"/>
      <c r="BZ40" s="7"/>
      <c r="CA40" s="7"/>
      <c r="CB40" s="7"/>
      <c r="CC40" s="7"/>
      <c r="CD40" s="7"/>
      <c r="CE40" s="7"/>
      <c r="CF40" s="7"/>
      <c r="CG40" s="7"/>
      <c r="CH40" s="7"/>
      <c r="CI40" s="7"/>
      <c r="CJ40" s="7"/>
      <c r="CK40" s="7"/>
      <c r="CL40" s="7"/>
      <c r="CM40" s="7"/>
      <c r="CN40" s="7"/>
      <c r="CO40" s="7"/>
      <c r="CP40" s="7"/>
      <c r="CQ40" s="7"/>
      <c r="CR40" s="7"/>
      <c r="CS40" s="7"/>
      <c r="CT40" s="7"/>
      <c r="CU40" s="7"/>
      <c r="CV40" s="7"/>
      <c r="CW40" s="7"/>
      <c r="CX40" s="7"/>
      <c r="CY40" s="7"/>
      <c r="CZ40" s="7"/>
      <c r="DA40" s="7"/>
      <c r="DB40" s="7"/>
      <c r="DC40" s="7"/>
      <c r="DD40" s="7"/>
      <c r="DE40" s="7"/>
      <c r="DF40" s="7"/>
      <c r="DG40" s="7"/>
      <c r="DH40" s="7"/>
      <c r="DI40" s="7"/>
      <c r="DJ40" s="7"/>
      <c r="DK40" s="7"/>
      <c r="DL40" s="7"/>
      <c r="DM40" s="7"/>
      <c r="DN40" s="7"/>
      <c r="DO40" s="7"/>
      <c r="DP40" s="7"/>
      <c r="DQ40" s="7"/>
      <c r="DR40" s="7"/>
      <c r="DS40" s="7"/>
      <c r="DT40" s="7"/>
      <c r="DU40" s="7"/>
      <c r="DV40" s="7"/>
      <c r="DW40" s="7"/>
      <c r="DX40" s="7"/>
      <c r="DY40" s="7"/>
      <c r="DZ40" s="7"/>
      <c r="EA40" s="7"/>
      <c r="EB40" s="7"/>
      <c r="EC40" s="7"/>
      <c r="ED40" s="7"/>
      <c r="EE40" s="7"/>
      <c r="EF40" s="7"/>
      <c r="EG40" s="7"/>
      <c r="EH40" s="7"/>
      <c r="EI40" s="7"/>
      <c r="EJ40" s="7"/>
      <c r="EK40" s="7"/>
      <c r="EL40" s="7"/>
      <c r="EM40" s="7"/>
      <c r="EN40" s="7"/>
      <c r="EO40" s="7"/>
      <c r="EP40" s="7"/>
      <c r="EQ40" s="7"/>
      <c r="ER40" s="7"/>
      <c r="ES40" s="7"/>
      <c r="ET40" s="7"/>
      <c r="EU40" s="7"/>
      <c r="EV40" s="7"/>
      <c r="EW40" s="7"/>
      <c r="EX40" s="7"/>
    </row>
    <row r="41" spans="1:154" s="36" customFormat="1" ht="91.15" x14ac:dyDescent="0.45">
      <c r="A41" s="18" t="s">
        <v>82</v>
      </c>
      <c r="B41" s="45" t="s">
        <v>77</v>
      </c>
      <c r="C41" s="45" t="s">
        <v>33</v>
      </c>
      <c r="D41" s="39" t="s">
        <v>379</v>
      </c>
      <c r="E41" s="40"/>
      <c r="F41" s="57">
        <f t="shared" si="2"/>
        <v>0</v>
      </c>
      <c r="G41" s="42">
        <f t="shared" si="3"/>
        <v>0</v>
      </c>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c r="BZ41" s="7"/>
      <c r="CA41" s="7"/>
      <c r="CB41" s="7"/>
      <c r="CC41" s="7"/>
      <c r="CD41" s="7"/>
      <c r="CE41" s="7"/>
      <c r="CF41" s="7"/>
      <c r="CG41" s="7"/>
      <c r="CH41" s="7"/>
      <c r="CI41" s="7"/>
      <c r="CJ41" s="7"/>
      <c r="CK41" s="7"/>
      <c r="CL41" s="7"/>
      <c r="CM41" s="7"/>
      <c r="CN41" s="7"/>
      <c r="CO41" s="7"/>
      <c r="CP41" s="7"/>
      <c r="CQ41" s="7"/>
      <c r="CR41" s="7"/>
      <c r="CS41" s="7"/>
      <c r="CT41" s="7"/>
      <c r="CU41" s="7"/>
      <c r="CV41" s="7"/>
      <c r="CW41" s="7"/>
      <c r="CX41" s="7"/>
      <c r="CY41" s="7"/>
      <c r="CZ41" s="7"/>
      <c r="DA41" s="7"/>
      <c r="DB41" s="7"/>
      <c r="DC41" s="7"/>
      <c r="DD41" s="7"/>
      <c r="DE41" s="7"/>
      <c r="DF41" s="7"/>
      <c r="DG41" s="7"/>
      <c r="DH41" s="7"/>
      <c r="DI41" s="7"/>
      <c r="DJ41" s="7"/>
      <c r="DK41" s="7"/>
      <c r="DL41" s="7"/>
      <c r="DM41" s="7"/>
      <c r="DN41" s="7"/>
      <c r="DO41" s="7"/>
      <c r="DP41" s="7"/>
      <c r="DQ41" s="7"/>
      <c r="DR41" s="7"/>
      <c r="DS41" s="7"/>
      <c r="DT41" s="7"/>
      <c r="DU41" s="7"/>
      <c r="DV41" s="7"/>
      <c r="DW41" s="7"/>
      <c r="DX41" s="7"/>
      <c r="DY41" s="7"/>
      <c r="DZ41" s="7"/>
      <c r="EA41" s="7"/>
      <c r="EB41" s="7"/>
      <c r="EC41" s="7"/>
      <c r="ED41" s="7"/>
      <c r="EE41" s="7"/>
      <c r="EF41" s="7"/>
      <c r="EG41" s="7"/>
      <c r="EH41" s="7"/>
      <c r="EI41" s="7"/>
      <c r="EJ41" s="7"/>
      <c r="EK41" s="7"/>
      <c r="EL41" s="7"/>
      <c r="EM41" s="7"/>
      <c r="EN41" s="7"/>
      <c r="EO41" s="7"/>
      <c r="EP41" s="7"/>
      <c r="EQ41" s="7"/>
      <c r="ER41" s="7"/>
      <c r="ES41" s="7"/>
      <c r="ET41" s="7"/>
      <c r="EU41" s="7"/>
      <c r="EV41" s="7"/>
      <c r="EW41" s="7"/>
      <c r="EX41" s="7"/>
    </row>
    <row r="42" spans="1:154" s="36" customFormat="1" ht="42.75" x14ac:dyDescent="0.45">
      <c r="A42" s="27" t="s">
        <v>83</v>
      </c>
      <c r="B42" s="45" t="s">
        <v>67</v>
      </c>
      <c r="C42" s="45" t="s">
        <v>33</v>
      </c>
      <c r="D42" s="47">
        <v>54</v>
      </c>
      <c r="E42" s="40"/>
      <c r="F42" s="57">
        <f t="shared" si="2"/>
        <v>0</v>
      </c>
      <c r="G42" s="42" t="s">
        <v>69</v>
      </c>
      <c r="H42" s="7"/>
      <c r="I42" s="7"/>
      <c r="J42" s="7"/>
      <c r="K42" s="7"/>
      <c r="L42" s="7"/>
      <c r="M42" s="7"/>
      <c r="N42" s="7"/>
      <c r="O42" s="7"/>
      <c r="P42" s="7"/>
      <c r="Q42" s="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7"/>
      <c r="BD42" s="7"/>
      <c r="BE42" s="7"/>
      <c r="BF42" s="7"/>
      <c r="BG42" s="7"/>
      <c r="BH42" s="7"/>
      <c r="BI42" s="7"/>
      <c r="BJ42" s="7"/>
      <c r="BK42" s="7"/>
      <c r="BL42" s="7"/>
      <c r="BM42" s="7"/>
      <c r="BN42" s="7"/>
      <c r="BO42" s="7"/>
      <c r="BP42" s="7"/>
      <c r="BQ42" s="7"/>
      <c r="BR42" s="7"/>
      <c r="BS42" s="7"/>
      <c r="BT42" s="7"/>
      <c r="BU42" s="7"/>
      <c r="BV42" s="7"/>
      <c r="BW42" s="7"/>
      <c r="BX42" s="7"/>
      <c r="BY42" s="7"/>
      <c r="BZ42" s="7"/>
      <c r="CA42" s="7"/>
      <c r="CB42" s="7"/>
      <c r="CC42" s="7"/>
      <c r="CD42" s="7"/>
      <c r="CE42" s="7"/>
      <c r="CF42" s="7"/>
      <c r="CG42" s="7"/>
      <c r="CH42" s="7"/>
      <c r="CI42" s="7"/>
      <c r="CJ42" s="7"/>
      <c r="CK42" s="7"/>
      <c r="CL42" s="7"/>
      <c r="CM42" s="7"/>
      <c r="CN42" s="7"/>
      <c r="CO42" s="7"/>
      <c r="CP42" s="7"/>
      <c r="CQ42" s="7"/>
      <c r="CR42" s="7"/>
      <c r="CS42" s="7"/>
      <c r="CT42" s="7"/>
      <c r="CU42" s="7"/>
      <c r="CV42" s="7"/>
      <c r="CW42" s="7"/>
      <c r="CX42" s="7"/>
      <c r="CY42" s="7"/>
      <c r="CZ42" s="7"/>
      <c r="DA42" s="7"/>
      <c r="DB42" s="7"/>
      <c r="DC42" s="7"/>
      <c r="DD42" s="7"/>
      <c r="DE42" s="7"/>
      <c r="DF42" s="7"/>
      <c r="DG42" s="7"/>
      <c r="DH42" s="7"/>
      <c r="DI42" s="7"/>
      <c r="DJ42" s="7"/>
      <c r="DK42" s="7"/>
      <c r="DL42" s="7"/>
      <c r="DM42" s="7"/>
      <c r="DN42" s="7"/>
      <c r="DO42" s="7"/>
      <c r="DP42" s="7"/>
      <c r="DQ42" s="7"/>
      <c r="DR42" s="7"/>
      <c r="DS42" s="7"/>
      <c r="DT42" s="7"/>
      <c r="DU42" s="7"/>
      <c r="DV42" s="7"/>
      <c r="DW42" s="7"/>
      <c r="DX42" s="7"/>
      <c r="DY42" s="7"/>
      <c r="DZ42" s="7"/>
      <c r="EA42" s="7"/>
      <c r="EB42" s="7"/>
      <c r="EC42" s="7"/>
      <c r="ED42" s="7"/>
      <c r="EE42" s="7"/>
      <c r="EF42" s="7"/>
      <c r="EG42" s="7"/>
      <c r="EH42" s="7"/>
      <c r="EI42" s="7"/>
      <c r="EJ42" s="7"/>
      <c r="EK42" s="7"/>
      <c r="EL42" s="7"/>
      <c r="EM42" s="7"/>
      <c r="EN42" s="7"/>
      <c r="EO42" s="7"/>
      <c r="EP42" s="7"/>
      <c r="EQ42" s="7"/>
      <c r="ER42" s="7"/>
      <c r="ES42" s="7"/>
      <c r="ET42" s="7"/>
      <c r="EU42" s="7"/>
      <c r="EV42" s="7"/>
      <c r="EW42" s="7"/>
      <c r="EX42" s="7"/>
    </row>
    <row r="43" spans="1:154" s="36" customFormat="1" ht="106.15" x14ac:dyDescent="0.45">
      <c r="A43" s="27" t="s">
        <v>85</v>
      </c>
      <c r="B43" s="45" t="s">
        <v>80</v>
      </c>
      <c r="C43" s="45" t="s">
        <v>33</v>
      </c>
      <c r="D43" s="53" t="s">
        <v>380</v>
      </c>
      <c r="E43" s="40"/>
      <c r="F43" s="57">
        <f t="shared" si="2"/>
        <v>0</v>
      </c>
      <c r="G43" s="42">
        <f t="shared" si="3"/>
        <v>0</v>
      </c>
      <c r="H43" s="7"/>
      <c r="I43" s="7"/>
      <c r="J43" s="7"/>
      <c r="K43" s="7"/>
      <c r="L43" s="7"/>
      <c r="M43" s="7"/>
      <c r="N43" s="7"/>
      <c r="O43" s="7"/>
      <c r="P43" s="7"/>
      <c r="Q43" s="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c r="AW43" s="7"/>
      <c r="AX43" s="7"/>
      <c r="AY43" s="7"/>
      <c r="AZ43" s="7"/>
      <c r="BA43" s="7"/>
      <c r="BB43" s="7"/>
      <c r="BC43" s="7"/>
      <c r="BD43" s="7"/>
      <c r="BE43" s="7"/>
      <c r="BF43" s="7"/>
      <c r="BG43" s="7"/>
      <c r="BH43" s="7"/>
      <c r="BI43" s="7"/>
      <c r="BJ43" s="7"/>
      <c r="BK43" s="7"/>
      <c r="BL43" s="7"/>
      <c r="BM43" s="7"/>
      <c r="BN43" s="7"/>
      <c r="BO43" s="7"/>
      <c r="BP43" s="7"/>
      <c r="BQ43" s="7"/>
      <c r="BR43" s="7"/>
      <c r="BS43" s="7"/>
      <c r="BT43" s="7"/>
      <c r="BU43" s="7"/>
      <c r="BV43" s="7"/>
      <c r="BW43" s="7"/>
      <c r="BX43" s="7"/>
      <c r="BY43" s="7"/>
      <c r="BZ43" s="7"/>
      <c r="CA43" s="7"/>
      <c r="CB43" s="7"/>
      <c r="CC43" s="7"/>
      <c r="CD43" s="7"/>
      <c r="CE43" s="7"/>
      <c r="CF43" s="7"/>
      <c r="CG43" s="7"/>
      <c r="CH43" s="7"/>
      <c r="CI43" s="7"/>
      <c r="CJ43" s="7"/>
      <c r="CK43" s="7"/>
      <c r="CL43" s="7"/>
      <c r="CM43" s="7"/>
      <c r="CN43" s="7"/>
      <c r="CO43" s="7"/>
      <c r="CP43" s="7"/>
      <c r="CQ43" s="7"/>
      <c r="CR43" s="7"/>
      <c r="CS43" s="7"/>
      <c r="CT43" s="7"/>
      <c r="CU43" s="7"/>
      <c r="CV43" s="7"/>
      <c r="CW43" s="7"/>
      <c r="CX43" s="7"/>
      <c r="CY43" s="7"/>
      <c r="CZ43" s="7"/>
      <c r="DA43" s="7"/>
      <c r="DB43" s="7"/>
      <c r="DC43" s="7"/>
      <c r="DD43" s="7"/>
      <c r="DE43" s="7"/>
      <c r="DF43" s="7"/>
      <c r="DG43" s="7"/>
      <c r="DH43" s="7"/>
      <c r="DI43" s="7"/>
      <c r="DJ43" s="7"/>
      <c r="DK43" s="7"/>
      <c r="DL43" s="7"/>
      <c r="DM43" s="7"/>
      <c r="DN43" s="7"/>
      <c r="DO43" s="7"/>
      <c r="DP43" s="7"/>
      <c r="DQ43" s="7"/>
      <c r="DR43" s="7"/>
      <c r="DS43" s="7"/>
      <c r="DT43" s="7"/>
      <c r="DU43" s="7"/>
      <c r="DV43" s="7"/>
      <c r="DW43" s="7"/>
      <c r="DX43" s="7"/>
      <c r="DY43" s="7"/>
      <c r="DZ43" s="7"/>
      <c r="EA43" s="7"/>
      <c r="EB43" s="7"/>
      <c r="EC43" s="7"/>
      <c r="ED43" s="7"/>
      <c r="EE43" s="7"/>
      <c r="EF43" s="7"/>
      <c r="EG43" s="7"/>
      <c r="EH43" s="7"/>
      <c r="EI43" s="7"/>
      <c r="EJ43" s="7"/>
      <c r="EK43" s="7"/>
      <c r="EL43" s="7"/>
      <c r="EM43" s="7"/>
      <c r="EN43" s="7"/>
      <c r="EO43" s="7"/>
      <c r="EP43" s="7"/>
      <c r="EQ43" s="7"/>
      <c r="ER43" s="7"/>
      <c r="ES43" s="7"/>
      <c r="ET43" s="7"/>
      <c r="EU43" s="7"/>
      <c r="EV43" s="7"/>
      <c r="EW43" s="7"/>
      <c r="EX43" s="7"/>
    </row>
    <row r="44" spans="1:154" s="36" customFormat="1" ht="71.25" x14ac:dyDescent="0.45">
      <c r="A44" s="27" t="s">
        <v>87</v>
      </c>
      <c r="B44" s="45" t="s">
        <v>54</v>
      </c>
      <c r="C44" s="45" t="s">
        <v>33</v>
      </c>
      <c r="D44" s="39" t="s">
        <v>381</v>
      </c>
      <c r="E44" s="40"/>
      <c r="F44" s="57">
        <f t="shared" si="2"/>
        <v>0</v>
      </c>
      <c r="G44" s="42" t="s">
        <v>69</v>
      </c>
      <c r="H44" s="7"/>
      <c r="I44" s="7"/>
      <c r="J44" s="7"/>
      <c r="K44" s="7"/>
      <c r="L44" s="7"/>
      <c r="M44" s="7"/>
      <c r="N44" s="7"/>
      <c r="O44" s="7"/>
      <c r="P44" s="7"/>
      <c r="Q44" s="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c r="AS44" s="7"/>
      <c r="AT44" s="7"/>
      <c r="AU44" s="7"/>
      <c r="AV44" s="7"/>
      <c r="AW44" s="7"/>
      <c r="AX44" s="7"/>
      <c r="AY44" s="7"/>
      <c r="AZ44" s="7"/>
      <c r="BA44" s="7"/>
      <c r="BB44" s="7"/>
      <c r="BC44" s="7"/>
      <c r="BD44" s="7"/>
      <c r="BE44" s="7"/>
      <c r="BF44" s="7"/>
      <c r="BG44" s="7"/>
      <c r="BH44" s="7"/>
      <c r="BI44" s="7"/>
      <c r="BJ44" s="7"/>
      <c r="BK44" s="7"/>
      <c r="BL44" s="7"/>
      <c r="BM44" s="7"/>
      <c r="BN44" s="7"/>
      <c r="BO44" s="7"/>
      <c r="BP44" s="7"/>
      <c r="BQ44" s="7"/>
      <c r="BR44" s="7"/>
      <c r="BS44" s="7"/>
      <c r="BT44" s="7"/>
      <c r="BU44" s="7"/>
      <c r="BV44" s="7"/>
      <c r="BW44" s="7"/>
      <c r="BX44" s="7"/>
      <c r="BY44" s="7"/>
      <c r="BZ44" s="7"/>
      <c r="CA44" s="7"/>
      <c r="CB44" s="7"/>
      <c r="CC44" s="7"/>
      <c r="CD44" s="7"/>
      <c r="CE44" s="7"/>
      <c r="CF44" s="7"/>
      <c r="CG44" s="7"/>
      <c r="CH44" s="7"/>
      <c r="CI44" s="7"/>
      <c r="CJ44" s="7"/>
      <c r="CK44" s="7"/>
      <c r="CL44" s="7"/>
      <c r="CM44" s="7"/>
      <c r="CN44" s="7"/>
      <c r="CO44" s="7"/>
      <c r="CP44" s="7"/>
      <c r="CQ44" s="7"/>
      <c r="CR44" s="7"/>
      <c r="CS44" s="7"/>
      <c r="CT44" s="7"/>
      <c r="CU44" s="7"/>
      <c r="CV44" s="7"/>
      <c r="CW44" s="7"/>
      <c r="CX44" s="7"/>
      <c r="CY44" s="7"/>
      <c r="CZ44" s="7"/>
      <c r="DA44" s="7"/>
      <c r="DB44" s="7"/>
      <c r="DC44" s="7"/>
      <c r="DD44" s="7"/>
      <c r="DE44" s="7"/>
      <c r="DF44" s="7"/>
      <c r="DG44" s="7"/>
      <c r="DH44" s="7"/>
      <c r="DI44" s="7"/>
      <c r="DJ44" s="7"/>
      <c r="DK44" s="7"/>
      <c r="DL44" s="7"/>
      <c r="DM44" s="7"/>
      <c r="DN44" s="7"/>
      <c r="DO44" s="7"/>
      <c r="DP44" s="7"/>
      <c r="DQ44" s="7"/>
      <c r="DR44" s="7"/>
      <c r="DS44" s="7"/>
      <c r="DT44" s="7"/>
      <c r="DU44" s="7"/>
      <c r="DV44" s="7"/>
      <c r="DW44" s="7"/>
      <c r="DX44" s="7"/>
      <c r="DY44" s="7"/>
      <c r="DZ44" s="7"/>
      <c r="EA44" s="7"/>
      <c r="EB44" s="7"/>
      <c r="EC44" s="7"/>
      <c r="ED44" s="7"/>
      <c r="EE44" s="7"/>
      <c r="EF44" s="7"/>
      <c r="EG44" s="7"/>
      <c r="EH44" s="7"/>
      <c r="EI44" s="7"/>
      <c r="EJ44" s="7"/>
      <c r="EK44" s="7"/>
      <c r="EL44" s="7"/>
      <c r="EM44" s="7"/>
      <c r="EN44" s="7"/>
      <c r="EO44" s="7"/>
      <c r="EP44" s="7"/>
      <c r="EQ44" s="7"/>
      <c r="ER44" s="7"/>
      <c r="ES44" s="7"/>
      <c r="ET44" s="7"/>
      <c r="EU44" s="7"/>
      <c r="EV44" s="7"/>
      <c r="EW44" s="7"/>
      <c r="EX44" s="7"/>
    </row>
    <row r="45" spans="1:154" s="36" customFormat="1" ht="40.15" x14ac:dyDescent="0.45">
      <c r="A45" s="18" t="s">
        <v>89</v>
      </c>
      <c r="B45" s="45" t="s">
        <v>80</v>
      </c>
      <c r="C45" s="45" t="s">
        <v>33</v>
      </c>
      <c r="D45" s="143">
        <v>54</v>
      </c>
      <c r="E45" s="40"/>
      <c r="F45" s="57">
        <f t="shared" si="2"/>
        <v>0</v>
      </c>
      <c r="G45" s="42">
        <f t="shared" si="3"/>
        <v>0</v>
      </c>
      <c r="H45" s="7"/>
      <c r="I45" s="7"/>
      <c r="J45" s="7"/>
      <c r="K45" s="7"/>
      <c r="L45" s="7"/>
      <c r="M45" s="7"/>
      <c r="N45" s="7"/>
      <c r="O45" s="7"/>
      <c r="P45" s="7"/>
      <c r="Q45" s="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c r="BA45" s="7"/>
      <c r="BB45" s="7"/>
      <c r="BC45" s="7"/>
      <c r="BD45" s="7"/>
      <c r="BE45" s="7"/>
      <c r="BF45" s="7"/>
      <c r="BG45" s="7"/>
      <c r="BH45" s="7"/>
      <c r="BI45" s="7"/>
      <c r="BJ45" s="7"/>
      <c r="BK45" s="7"/>
      <c r="BL45" s="7"/>
      <c r="BM45" s="7"/>
      <c r="BN45" s="7"/>
      <c r="BO45" s="7"/>
      <c r="BP45" s="7"/>
      <c r="BQ45" s="7"/>
      <c r="BR45" s="7"/>
      <c r="BS45" s="7"/>
      <c r="BT45" s="7"/>
      <c r="BU45" s="7"/>
      <c r="BV45" s="7"/>
      <c r="BW45" s="7"/>
      <c r="BX45" s="7"/>
      <c r="BY45" s="7"/>
      <c r="BZ45" s="7"/>
      <c r="CA45" s="7"/>
      <c r="CB45" s="7"/>
      <c r="CC45" s="7"/>
      <c r="CD45" s="7"/>
      <c r="CE45" s="7"/>
      <c r="CF45" s="7"/>
      <c r="CG45" s="7"/>
      <c r="CH45" s="7"/>
      <c r="CI45" s="7"/>
      <c r="CJ45" s="7"/>
      <c r="CK45" s="7"/>
      <c r="CL45" s="7"/>
      <c r="CM45" s="7"/>
      <c r="CN45" s="7"/>
      <c r="CO45" s="7"/>
      <c r="CP45" s="7"/>
      <c r="CQ45" s="7"/>
      <c r="CR45" s="7"/>
      <c r="CS45" s="7"/>
      <c r="CT45" s="7"/>
      <c r="CU45" s="7"/>
      <c r="CV45" s="7"/>
      <c r="CW45" s="7"/>
      <c r="CX45" s="7"/>
      <c r="CY45" s="7"/>
      <c r="CZ45" s="7"/>
      <c r="DA45" s="7"/>
      <c r="DB45" s="7"/>
      <c r="DC45" s="7"/>
      <c r="DD45" s="7"/>
      <c r="DE45" s="7"/>
      <c r="DF45" s="7"/>
      <c r="DG45" s="7"/>
      <c r="DH45" s="7"/>
      <c r="DI45" s="7"/>
      <c r="DJ45" s="7"/>
      <c r="DK45" s="7"/>
      <c r="DL45" s="7"/>
      <c r="DM45" s="7"/>
      <c r="DN45" s="7"/>
      <c r="DO45" s="7"/>
      <c r="DP45" s="7"/>
      <c r="DQ45" s="7"/>
      <c r="DR45" s="7"/>
      <c r="DS45" s="7"/>
      <c r="DT45" s="7"/>
      <c r="DU45" s="7"/>
      <c r="DV45" s="7"/>
      <c r="DW45" s="7"/>
      <c r="DX45" s="7"/>
      <c r="DY45" s="7"/>
      <c r="DZ45" s="7"/>
      <c r="EA45" s="7"/>
      <c r="EB45" s="7"/>
      <c r="EC45" s="7"/>
      <c r="ED45" s="7"/>
      <c r="EE45" s="7"/>
      <c r="EF45" s="7"/>
      <c r="EG45" s="7"/>
      <c r="EH45" s="7"/>
      <c r="EI45" s="7"/>
      <c r="EJ45" s="7"/>
      <c r="EK45" s="7"/>
      <c r="EL45" s="7"/>
      <c r="EM45" s="7"/>
      <c r="EN45" s="7"/>
      <c r="EO45" s="7"/>
      <c r="EP45" s="7"/>
      <c r="EQ45" s="7"/>
      <c r="ER45" s="7"/>
      <c r="ES45" s="7"/>
      <c r="ET45" s="7"/>
      <c r="EU45" s="7"/>
      <c r="EV45" s="7"/>
      <c r="EW45" s="7"/>
      <c r="EX45" s="7"/>
    </row>
    <row r="46" spans="1:154" s="36" customFormat="1" ht="42.75" x14ac:dyDescent="0.45">
      <c r="A46" s="16" t="s">
        <v>90</v>
      </c>
      <c r="B46" s="52" t="s">
        <v>91</v>
      </c>
      <c r="C46" s="53" t="s">
        <v>33</v>
      </c>
      <c r="D46" s="47">
        <v>10.7</v>
      </c>
      <c r="E46" s="40"/>
      <c r="F46" s="57">
        <f t="shared" si="2"/>
        <v>0</v>
      </c>
      <c r="G46" s="42">
        <f t="shared" si="3"/>
        <v>0</v>
      </c>
      <c r="H46" s="7"/>
      <c r="I46" s="7"/>
      <c r="J46" s="7"/>
      <c r="K46" s="7"/>
      <c r="L46" s="7"/>
      <c r="M46" s="7"/>
      <c r="N46" s="7"/>
      <c r="O46" s="7"/>
      <c r="P46" s="7"/>
      <c r="Q46" s="7"/>
      <c r="R46" s="7"/>
      <c r="S46" s="7"/>
      <c r="T46" s="7"/>
      <c r="U46" s="7"/>
      <c r="V46" s="7"/>
      <c r="W46" s="7"/>
      <c r="X46" s="7"/>
      <c r="Y46" s="7"/>
      <c r="Z46" s="7"/>
      <c r="AA46" s="7"/>
      <c r="AB46" s="7"/>
      <c r="AC46" s="7"/>
      <c r="AD46" s="7"/>
      <c r="AE46" s="7"/>
      <c r="AF46" s="7"/>
      <c r="AG46" s="7"/>
      <c r="AH46" s="7"/>
      <c r="AI46" s="7"/>
      <c r="AJ46" s="7"/>
      <c r="AK46" s="7"/>
      <c r="AL46" s="7"/>
      <c r="AM46" s="7"/>
      <c r="AN46" s="7"/>
      <c r="AO46" s="7"/>
      <c r="AP46" s="7"/>
      <c r="AQ46" s="7"/>
      <c r="AR46" s="7"/>
      <c r="AS46" s="7"/>
      <c r="AT46" s="7"/>
      <c r="AU46" s="7"/>
      <c r="AV46" s="7"/>
      <c r="AW46" s="7"/>
      <c r="AX46" s="7"/>
      <c r="AY46" s="7"/>
      <c r="AZ46" s="7"/>
      <c r="BA46" s="7"/>
      <c r="BB46" s="7"/>
      <c r="BC46" s="7"/>
      <c r="BD46" s="7"/>
      <c r="BE46" s="7"/>
      <c r="BF46" s="7"/>
      <c r="BG46" s="7"/>
      <c r="BH46" s="7"/>
      <c r="BI46" s="7"/>
      <c r="BJ46" s="7"/>
      <c r="BK46" s="7"/>
      <c r="BL46" s="7"/>
      <c r="BM46" s="7"/>
      <c r="BN46" s="7"/>
      <c r="BO46" s="7"/>
      <c r="BP46" s="7"/>
      <c r="BQ46" s="7"/>
      <c r="BR46" s="7"/>
      <c r="BS46" s="7"/>
      <c r="BT46" s="7"/>
      <c r="BU46" s="7"/>
      <c r="BV46" s="7"/>
      <c r="BW46" s="7"/>
      <c r="BX46" s="7"/>
      <c r="BY46" s="7"/>
      <c r="BZ46" s="7"/>
      <c r="CA46" s="7"/>
      <c r="CB46" s="7"/>
      <c r="CC46" s="7"/>
      <c r="CD46" s="7"/>
      <c r="CE46" s="7"/>
      <c r="CF46" s="7"/>
      <c r="CG46" s="7"/>
      <c r="CH46" s="7"/>
      <c r="CI46" s="7"/>
      <c r="CJ46" s="7"/>
      <c r="CK46" s="7"/>
      <c r="CL46" s="7"/>
      <c r="CM46" s="7"/>
      <c r="CN46" s="7"/>
      <c r="CO46" s="7"/>
      <c r="CP46" s="7"/>
      <c r="CQ46" s="7"/>
      <c r="CR46" s="7"/>
      <c r="CS46" s="7"/>
      <c r="CT46" s="7"/>
      <c r="CU46" s="7"/>
      <c r="CV46" s="7"/>
      <c r="CW46" s="7"/>
      <c r="CX46" s="7"/>
      <c r="CY46" s="7"/>
      <c r="CZ46" s="7"/>
      <c r="DA46" s="7"/>
      <c r="DB46" s="7"/>
      <c r="DC46" s="7"/>
      <c r="DD46" s="7"/>
      <c r="DE46" s="7"/>
      <c r="DF46" s="7"/>
      <c r="DG46" s="7"/>
      <c r="DH46" s="7"/>
      <c r="DI46" s="7"/>
      <c r="DJ46" s="7"/>
      <c r="DK46" s="7"/>
      <c r="DL46" s="7"/>
      <c r="DM46" s="7"/>
      <c r="DN46" s="7"/>
      <c r="DO46" s="7"/>
      <c r="DP46" s="7"/>
      <c r="DQ46" s="7"/>
      <c r="DR46" s="7"/>
      <c r="DS46" s="7"/>
      <c r="DT46" s="7"/>
      <c r="DU46" s="7"/>
      <c r="DV46" s="7"/>
      <c r="DW46" s="7"/>
      <c r="DX46" s="7"/>
      <c r="DY46" s="7"/>
      <c r="DZ46" s="7"/>
      <c r="EA46" s="7"/>
      <c r="EB46" s="7"/>
      <c r="EC46" s="7"/>
      <c r="ED46" s="7"/>
      <c r="EE46" s="7"/>
      <c r="EF46" s="7"/>
      <c r="EG46" s="7"/>
      <c r="EH46" s="7"/>
      <c r="EI46" s="7"/>
      <c r="EJ46" s="7"/>
      <c r="EK46" s="7"/>
      <c r="EL46" s="7"/>
      <c r="EM46" s="7"/>
      <c r="EN46" s="7"/>
      <c r="EO46" s="7"/>
      <c r="EP46" s="7"/>
      <c r="EQ46" s="7"/>
      <c r="ER46" s="7"/>
      <c r="ES46" s="7"/>
      <c r="ET46" s="7"/>
      <c r="EU46" s="7"/>
      <c r="EV46" s="7"/>
      <c r="EW46" s="7"/>
      <c r="EX46" s="7"/>
    </row>
    <row r="47" spans="1:154" s="36" customFormat="1" ht="66" x14ac:dyDescent="0.45">
      <c r="A47" s="16" t="s">
        <v>92</v>
      </c>
      <c r="B47" s="59" t="s">
        <v>80</v>
      </c>
      <c r="C47" s="60" t="s">
        <v>33</v>
      </c>
      <c r="D47" s="53" t="s">
        <v>382</v>
      </c>
      <c r="E47" s="61"/>
      <c r="F47" s="57">
        <f t="shared" si="2"/>
        <v>0</v>
      </c>
      <c r="G47" s="42">
        <f t="shared" si="3"/>
        <v>0</v>
      </c>
    </row>
    <row r="48" spans="1:154" s="36" customFormat="1" ht="36.75" customHeight="1" x14ac:dyDescent="0.45">
      <c r="A48" s="339" t="s">
        <v>383</v>
      </c>
      <c r="B48" s="340"/>
      <c r="C48" s="340"/>
      <c r="D48" s="340"/>
      <c r="E48" s="340"/>
      <c r="F48" s="341"/>
      <c r="G48" s="62"/>
    </row>
    <row r="49" spans="1:154" s="63" customFormat="1" ht="89.25" customHeight="1" x14ac:dyDescent="0.45">
      <c r="A49" s="336" t="s">
        <v>96</v>
      </c>
      <c r="B49" s="337"/>
      <c r="C49" s="337"/>
      <c r="D49" s="337"/>
      <c r="E49" s="337"/>
      <c r="F49" s="338"/>
      <c r="G49" s="64"/>
    </row>
    <row r="50" spans="1:154" s="36" customFormat="1" ht="49.15" x14ac:dyDescent="0.45">
      <c r="A50" s="18" t="s">
        <v>98</v>
      </c>
      <c r="B50" s="45" t="s">
        <v>99</v>
      </c>
      <c r="C50" s="55" t="s">
        <v>33</v>
      </c>
      <c r="D50" s="65" t="s">
        <v>100</v>
      </c>
      <c r="E50" s="66"/>
      <c r="F50" s="53">
        <f>IFERROR(D50*E50, 0)</f>
        <v>0</v>
      </c>
      <c r="G50" s="57">
        <f>F50</f>
        <v>0</v>
      </c>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c r="AX50" s="7"/>
      <c r="AY50" s="7"/>
      <c r="AZ50" s="7"/>
      <c r="BA50" s="7"/>
      <c r="BB50" s="7"/>
      <c r="BC50" s="7"/>
      <c r="BD50" s="7"/>
      <c r="BE50" s="7"/>
      <c r="BF50" s="7"/>
      <c r="BG50" s="7"/>
      <c r="BH50" s="7"/>
      <c r="BI50" s="7"/>
      <c r="BJ50" s="7"/>
      <c r="BK50" s="7"/>
      <c r="BL50" s="7"/>
      <c r="BM50" s="7"/>
      <c r="BN50" s="7"/>
      <c r="BO50" s="7"/>
      <c r="BP50" s="7"/>
      <c r="BQ50" s="7"/>
      <c r="BR50" s="7"/>
      <c r="BS50" s="7"/>
      <c r="BT50" s="7"/>
      <c r="BU50" s="7"/>
      <c r="BV50" s="7"/>
      <c r="BW50" s="7"/>
      <c r="BX50" s="7"/>
      <c r="BY50" s="7"/>
      <c r="BZ50" s="7"/>
      <c r="CA50" s="7"/>
      <c r="CB50" s="7"/>
      <c r="CC50" s="7"/>
      <c r="CD50" s="7"/>
      <c r="CE50" s="7"/>
      <c r="CF50" s="7"/>
      <c r="CG50" s="7"/>
      <c r="CH50" s="7"/>
      <c r="CI50" s="7"/>
      <c r="CJ50" s="7"/>
      <c r="CK50" s="7"/>
      <c r="CL50" s="7"/>
      <c r="CM50" s="7"/>
      <c r="CN50" s="7"/>
      <c r="CO50" s="7"/>
      <c r="CP50" s="7"/>
      <c r="CQ50" s="7"/>
      <c r="CR50" s="7"/>
      <c r="CS50" s="7"/>
      <c r="CT50" s="7"/>
      <c r="CU50" s="7"/>
      <c r="CV50" s="7"/>
      <c r="CW50" s="7"/>
      <c r="CX50" s="7"/>
      <c r="CY50" s="7"/>
      <c r="CZ50" s="7"/>
      <c r="DA50" s="7"/>
      <c r="DB50" s="7"/>
      <c r="DC50" s="7"/>
      <c r="DD50" s="7"/>
      <c r="DE50" s="7"/>
      <c r="DF50" s="7"/>
      <c r="DG50" s="7"/>
      <c r="DH50" s="7"/>
      <c r="DI50" s="7"/>
      <c r="DJ50" s="7"/>
      <c r="DK50" s="7"/>
      <c r="DL50" s="7"/>
      <c r="DM50" s="7"/>
      <c r="DN50" s="7"/>
      <c r="DO50" s="7"/>
      <c r="DP50" s="7"/>
      <c r="DQ50" s="7"/>
      <c r="DR50" s="7"/>
      <c r="DS50" s="7"/>
      <c r="DT50" s="7"/>
      <c r="DU50" s="7"/>
      <c r="DV50" s="7"/>
      <c r="DW50" s="7"/>
      <c r="DX50" s="7"/>
      <c r="DY50" s="7"/>
      <c r="DZ50" s="7"/>
      <c r="EA50" s="7"/>
      <c r="EB50" s="7"/>
      <c r="EC50" s="7"/>
      <c r="ED50" s="7"/>
      <c r="EE50" s="7"/>
      <c r="EF50" s="7"/>
      <c r="EG50" s="7"/>
      <c r="EH50" s="7"/>
      <c r="EI50" s="7"/>
      <c r="EJ50" s="7"/>
      <c r="EK50" s="7"/>
      <c r="EL50" s="7"/>
      <c r="EM50" s="7"/>
      <c r="EN50" s="7"/>
      <c r="EO50" s="7"/>
      <c r="EP50" s="7"/>
      <c r="EQ50" s="7"/>
      <c r="ER50" s="7"/>
      <c r="ES50" s="7"/>
      <c r="ET50" s="7"/>
      <c r="EU50" s="7"/>
      <c r="EV50" s="7"/>
      <c r="EW50" s="7"/>
      <c r="EX50" s="7"/>
    </row>
    <row r="51" spans="1:154" s="63" customFormat="1" ht="42.75" x14ac:dyDescent="0.45">
      <c r="A51" s="27" t="s">
        <v>101</v>
      </c>
      <c r="B51" s="45" t="s">
        <v>77</v>
      </c>
      <c r="C51" s="45" t="s">
        <v>33</v>
      </c>
      <c r="D51" s="53">
        <v>12.2</v>
      </c>
      <c r="E51" s="67"/>
      <c r="F51" s="53">
        <f t="shared" ref="F51:F63" si="4">D51*E51</f>
        <v>0</v>
      </c>
      <c r="G51" s="42">
        <f t="shared" ref="G51:G68" si="5">F51*$B$10</f>
        <v>0</v>
      </c>
    </row>
    <row r="52" spans="1:154" s="63" customFormat="1" ht="42.75" x14ac:dyDescent="0.45">
      <c r="A52" s="27" t="s">
        <v>102</v>
      </c>
      <c r="B52" s="45" t="s">
        <v>77</v>
      </c>
      <c r="C52" s="45" t="s">
        <v>33</v>
      </c>
      <c r="D52" s="53">
        <v>12.2</v>
      </c>
      <c r="E52" s="67"/>
      <c r="F52" s="53">
        <f t="shared" si="4"/>
        <v>0</v>
      </c>
      <c r="G52" s="42">
        <f t="shared" si="5"/>
        <v>0</v>
      </c>
    </row>
    <row r="53" spans="1:154" s="63" customFormat="1" ht="28.5" x14ac:dyDescent="0.45">
      <c r="A53" s="18" t="s">
        <v>104</v>
      </c>
      <c r="B53" s="45" t="s">
        <v>105</v>
      </c>
      <c r="C53" s="45" t="s">
        <v>33</v>
      </c>
      <c r="D53" s="53">
        <v>12.2</v>
      </c>
      <c r="E53" s="67"/>
      <c r="F53" s="53">
        <f t="shared" si="4"/>
        <v>0</v>
      </c>
      <c r="G53" s="42">
        <f t="shared" si="5"/>
        <v>0</v>
      </c>
    </row>
    <row r="54" spans="1:154" s="63" customFormat="1" ht="57" x14ac:dyDescent="0.45">
      <c r="A54" s="27" t="s">
        <v>106</v>
      </c>
      <c r="B54" s="45" t="s">
        <v>107</v>
      </c>
      <c r="C54" s="45" t="s">
        <v>33</v>
      </c>
      <c r="D54" s="53">
        <v>12.2</v>
      </c>
      <c r="E54" s="67"/>
      <c r="F54" s="53">
        <f t="shared" si="4"/>
        <v>0</v>
      </c>
      <c r="G54" s="42">
        <f t="shared" si="5"/>
        <v>0</v>
      </c>
    </row>
    <row r="55" spans="1:154" s="63" customFormat="1" ht="28.5" x14ac:dyDescent="0.45">
      <c r="A55" s="27" t="s">
        <v>108</v>
      </c>
      <c r="B55" s="45" t="s">
        <v>109</v>
      </c>
      <c r="C55" s="45" t="s">
        <v>33</v>
      </c>
      <c r="D55" s="144">
        <v>24.4</v>
      </c>
      <c r="E55" s="67"/>
      <c r="F55" s="53">
        <f t="shared" si="4"/>
        <v>0</v>
      </c>
      <c r="G55" s="42">
        <f t="shared" si="5"/>
        <v>0</v>
      </c>
    </row>
    <row r="56" spans="1:154" s="63" customFormat="1" ht="28.5" x14ac:dyDescent="0.45">
      <c r="A56" s="27" t="s">
        <v>110</v>
      </c>
      <c r="B56" s="45" t="s">
        <v>109</v>
      </c>
      <c r="C56" s="45" t="s">
        <v>33</v>
      </c>
      <c r="D56" s="144">
        <v>24.4</v>
      </c>
      <c r="E56" s="67"/>
      <c r="F56" s="53">
        <f t="shared" si="4"/>
        <v>0</v>
      </c>
      <c r="G56" s="42">
        <f t="shared" si="5"/>
        <v>0</v>
      </c>
    </row>
    <row r="57" spans="1:154" s="63" customFormat="1" ht="122.25" customHeight="1" x14ac:dyDescent="0.45">
      <c r="A57" s="27" t="s">
        <v>111</v>
      </c>
      <c r="B57" s="45" t="s">
        <v>77</v>
      </c>
      <c r="C57" s="45" t="s">
        <v>33</v>
      </c>
      <c r="D57" s="144"/>
      <c r="E57" s="67"/>
      <c r="F57" s="53">
        <f t="shared" si="4"/>
        <v>0</v>
      </c>
      <c r="G57" s="42" t="s">
        <v>69</v>
      </c>
    </row>
    <row r="58" spans="1:154" s="14" customFormat="1" ht="28.5" x14ac:dyDescent="0.45">
      <c r="A58" s="27" t="s">
        <v>112</v>
      </c>
      <c r="B58" s="45" t="s">
        <v>113</v>
      </c>
      <c r="C58" s="45" t="s">
        <v>33</v>
      </c>
      <c r="D58" s="53">
        <v>12.2</v>
      </c>
      <c r="E58" s="67"/>
      <c r="F58" s="53">
        <f t="shared" si="4"/>
        <v>0</v>
      </c>
      <c r="G58" s="42">
        <f t="shared" si="5"/>
        <v>0</v>
      </c>
      <c r="H58" s="49"/>
      <c r="I58" s="49"/>
      <c r="J58" s="49"/>
      <c r="K58" s="49"/>
      <c r="L58" s="49"/>
      <c r="M58" s="49"/>
      <c r="N58" s="49"/>
      <c r="O58" s="49"/>
      <c r="P58" s="49"/>
      <c r="Q58" s="49"/>
      <c r="R58" s="49"/>
      <c r="S58" s="49"/>
      <c r="T58" s="49"/>
      <c r="U58" s="49"/>
      <c r="V58" s="49"/>
      <c r="W58" s="49"/>
      <c r="X58" s="49"/>
      <c r="Y58" s="49"/>
      <c r="Z58" s="49"/>
      <c r="AA58" s="49"/>
      <c r="AB58" s="49"/>
      <c r="AC58" s="49"/>
      <c r="AD58" s="49"/>
      <c r="AE58" s="49"/>
      <c r="AF58" s="49"/>
      <c r="AG58" s="49"/>
      <c r="AH58" s="49"/>
      <c r="AI58" s="49"/>
      <c r="AJ58" s="49"/>
      <c r="AK58" s="49"/>
      <c r="AL58" s="49"/>
      <c r="AM58" s="49"/>
      <c r="AN58" s="49"/>
      <c r="AO58" s="49"/>
      <c r="AP58" s="49"/>
      <c r="AQ58" s="49"/>
      <c r="AR58" s="49"/>
      <c r="AS58" s="49"/>
      <c r="AT58" s="49"/>
      <c r="AU58" s="49"/>
      <c r="AV58" s="49"/>
      <c r="AW58" s="49"/>
      <c r="AX58" s="49"/>
      <c r="AY58" s="49"/>
      <c r="AZ58" s="49"/>
      <c r="BA58" s="49"/>
      <c r="BB58" s="49"/>
      <c r="BC58" s="49"/>
      <c r="BD58" s="49"/>
      <c r="BE58" s="49"/>
      <c r="BF58" s="49"/>
      <c r="BG58" s="49"/>
      <c r="BH58" s="49"/>
      <c r="BI58" s="49"/>
      <c r="BJ58" s="49"/>
      <c r="BK58" s="49"/>
      <c r="BL58" s="49"/>
      <c r="BM58" s="49"/>
      <c r="BN58" s="49"/>
      <c r="BO58" s="49"/>
      <c r="BP58" s="49"/>
      <c r="BQ58" s="49"/>
      <c r="BR58" s="49"/>
      <c r="BS58" s="49"/>
      <c r="BT58" s="49"/>
      <c r="BU58" s="49"/>
      <c r="BV58" s="49"/>
      <c r="BW58" s="49"/>
      <c r="BX58" s="49"/>
      <c r="BY58" s="49"/>
      <c r="BZ58" s="49"/>
      <c r="CA58" s="49"/>
      <c r="CB58" s="49"/>
      <c r="CC58" s="49"/>
      <c r="CD58" s="49"/>
      <c r="CE58" s="49"/>
      <c r="CF58" s="49"/>
      <c r="CG58" s="49"/>
      <c r="CH58" s="49"/>
      <c r="CI58" s="49"/>
      <c r="CJ58" s="49"/>
      <c r="CK58" s="49"/>
      <c r="CL58" s="49"/>
      <c r="CM58" s="49"/>
      <c r="CN58" s="49"/>
      <c r="CO58" s="49"/>
      <c r="CP58" s="49"/>
      <c r="CQ58" s="49"/>
      <c r="CR58" s="49"/>
      <c r="CS58" s="49"/>
      <c r="CT58" s="49"/>
      <c r="CU58" s="49"/>
      <c r="CV58" s="49"/>
      <c r="CW58" s="49"/>
      <c r="CX58" s="49"/>
      <c r="CY58" s="49"/>
      <c r="CZ58" s="49"/>
      <c r="DA58" s="49"/>
      <c r="DB58" s="49"/>
      <c r="DC58" s="49"/>
      <c r="DD58" s="49"/>
      <c r="DE58" s="49"/>
      <c r="DF58" s="49"/>
      <c r="DG58" s="49"/>
      <c r="DH58" s="49"/>
      <c r="DI58" s="49"/>
      <c r="DJ58" s="49"/>
      <c r="DK58" s="49"/>
      <c r="DL58" s="49"/>
      <c r="DM58" s="49"/>
      <c r="DN58" s="49"/>
      <c r="DO58" s="49"/>
      <c r="DP58" s="49"/>
      <c r="DQ58" s="49"/>
      <c r="DR58" s="49"/>
      <c r="DS58" s="49"/>
      <c r="DT58" s="49"/>
      <c r="DU58" s="49"/>
      <c r="DV58" s="49"/>
      <c r="DW58" s="49"/>
      <c r="DX58" s="49"/>
      <c r="DY58" s="49"/>
      <c r="DZ58" s="49"/>
      <c r="EA58" s="49"/>
      <c r="EB58" s="49"/>
      <c r="EC58" s="49"/>
      <c r="ED58" s="49"/>
      <c r="EE58" s="49"/>
      <c r="EF58" s="49"/>
      <c r="EG58" s="49"/>
      <c r="EH58" s="49"/>
      <c r="EI58" s="49"/>
      <c r="EJ58" s="49"/>
      <c r="EK58" s="49"/>
      <c r="EL58" s="49"/>
      <c r="EM58" s="49"/>
      <c r="EN58" s="49"/>
      <c r="EO58" s="49"/>
      <c r="EP58" s="49"/>
      <c r="EQ58" s="49"/>
      <c r="ER58" s="49"/>
      <c r="ES58" s="49"/>
      <c r="ET58" s="49"/>
      <c r="EU58" s="49"/>
      <c r="EV58" s="49"/>
      <c r="EW58" s="49"/>
      <c r="EX58" s="49"/>
    </row>
    <row r="59" spans="1:154" s="54" customFormat="1" ht="48.75" customHeight="1" x14ac:dyDescent="0.45">
      <c r="A59" s="18" t="s">
        <v>114</v>
      </c>
      <c r="B59" s="45" t="s">
        <v>115</v>
      </c>
      <c r="C59" s="55" t="s">
        <v>33</v>
      </c>
      <c r="D59" s="47">
        <v>27</v>
      </c>
      <c r="E59" s="68"/>
      <c r="F59" s="53">
        <f t="shared" si="4"/>
        <v>0</v>
      </c>
      <c r="G59" s="42">
        <f t="shared" si="5"/>
        <v>0</v>
      </c>
    </row>
    <row r="60" spans="1:154" ht="18" x14ac:dyDescent="0.45">
      <c r="A60" s="287" t="s">
        <v>116</v>
      </c>
      <c r="B60" s="288"/>
      <c r="C60" s="288"/>
      <c r="D60" s="288"/>
      <c r="E60" s="288"/>
      <c r="F60" s="289"/>
      <c r="G60" s="34"/>
    </row>
    <row r="61" spans="1:154" s="63" customFormat="1" ht="28.5" x14ac:dyDescent="0.45">
      <c r="A61" s="18" t="s">
        <v>117</v>
      </c>
      <c r="B61" s="45"/>
      <c r="C61" s="45" t="s">
        <v>118</v>
      </c>
      <c r="D61" s="47"/>
      <c r="E61" s="40"/>
      <c r="F61" s="48">
        <f t="shared" si="4"/>
        <v>0</v>
      </c>
      <c r="G61" s="42">
        <f t="shared" si="5"/>
        <v>0</v>
      </c>
    </row>
    <row r="62" spans="1:154" s="49" customFormat="1" ht="18" x14ac:dyDescent="0.45">
      <c r="A62" s="287" t="s">
        <v>119</v>
      </c>
      <c r="B62" s="288"/>
      <c r="C62" s="288"/>
      <c r="D62" s="288"/>
      <c r="E62" s="288"/>
      <c r="F62" s="289"/>
      <c r="G62" s="34"/>
    </row>
    <row r="63" spans="1:154" s="14" customFormat="1" ht="28.5" x14ac:dyDescent="0.45">
      <c r="A63" s="16" t="s">
        <v>120</v>
      </c>
      <c r="B63" s="45"/>
      <c r="C63" s="45"/>
      <c r="D63" s="69"/>
      <c r="E63" s="70"/>
      <c r="F63" s="71">
        <f t="shared" si="4"/>
        <v>0</v>
      </c>
      <c r="G63" s="72">
        <f t="shared" si="5"/>
        <v>0</v>
      </c>
      <c r="H63" s="49"/>
      <c r="I63" s="49"/>
      <c r="J63" s="49"/>
      <c r="K63" s="49"/>
      <c r="L63" s="49"/>
      <c r="M63" s="49"/>
      <c r="N63" s="49"/>
      <c r="O63" s="49"/>
      <c r="P63" s="49"/>
      <c r="Q63" s="49"/>
      <c r="R63" s="49"/>
      <c r="S63" s="49"/>
      <c r="T63" s="49"/>
      <c r="U63" s="49"/>
      <c r="V63" s="49"/>
      <c r="W63" s="49"/>
      <c r="X63" s="49"/>
      <c r="Y63" s="49"/>
      <c r="Z63" s="49"/>
      <c r="AA63" s="49"/>
      <c r="AB63" s="49"/>
      <c r="AC63" s="49"/>
      <c r="AD63" s="49"/>
      <c r="AE63" s="49"/>
      <c r="AF63" s="49"/>
      <c r="AG63" s="49"/>
      <c r="AH63" s="49"/>
      <c r="AI63" s="49"/>
      <c r="AJ63" s="49"/>
      <c r="AK63" s="49"/>
      <c r="AL63" s="49"/>
      <c r="AM63" s="49"/>
      <c r="AN63" s="49"/>
      <c r="AO63" s="49"/>
      <c r="AP63" s="49"/>
      <c r="AQ63" s="49"/>
      <c r="AR63" s="49"/>
      <c r="AS63" s="49"/>
      <c r="AT63" s="49"/>
      <c r="AU63" s="49"/>
      <c r="AV63" s="49"/>
      <c r="AW63" s="49"/>
      <c r="AX63" s="49"/>
      <c r="AY63" s="49"/>
      <c r="AZ63" s="49"/>
      <c r="BA63" s="49"/>
      <c r="BB63" s="49"/>
      <c r="BC63" s="49"/>
      <c r="BD63" s="49"/>
      <c r="BE63" s="49"/>
      <c r="BF63" s="49"/>
      <c r="BG63" s="49"/>
      <c r="BH63" s="49"/>
      <c r="BI63" s="49"/>
      <c r="BJ63" s="49"/>
      <c r="BK63" s="49"/>
      <c r="BL63" s="49"/>
      <c r="BM63" s="49"/>
      <c r="BN63" s="49"/>
      <c r="BO63" s="49"/>
      <c r="BP63" s="49"/>
      <c r="BQ63" s="49"/>
      <c r="BR63" s="49"/>
      <c r="BS63" s="49"/>
      <c r="BT63" s="49"/>
      <c r="BU63" s="49"/>
      <c r="BV63" s="49"/>
      <c r="BW63" s="49"/>
      <c r="BX63" s="49"/>
      <c r="BY63" s="49"/>
      <c r="BZ63" s="49"/>
      <c r="CA63" s="49"/>
      <c r="CB63" s="49"/>
      <c r="CC63" s="49"/>
      <c r="CD63" s="49"/>
      <c r="CE63" s="49"/>
      <c r="CF63" s="49"/>
      <c r="CG63" s="49"/>
      <c r="CH63" s="49"/>
      <c r="CI63" s="49"/>
      <c r="CJ63" s="49"/>
      <c r="CK63" s="49"/>
      <c r="CL63" s="49"/>
      <c r="CM63" s="49"/>
      <c r="CN63" s="49"/>
      <c r="CO63" s="49"/>
      <c r="CP63" s="49"/>
      <c r="CQ63" s="49"/>
      <c r="CR63" s="49"/>
      <c r="CS63" s="49"/>
      <c r="CT63" s="49"/>
      <c r="CU63" s="49"/>
      <c r="CV63" s="49"/>
      <c r="CW63" s="49"/>
      <c r="CX63" s="49"/>
      <c r="CY63" s="49"/>
      <c r="CZ63" s="49"/>
      <c r="DA63" s="49"/>
      <c r="DB63" s="49"/>
      <c r="DC63" s="49"/>
      <c r="DD63" s="49"/>
      <c r="DE63" s="49"/>
      <c r="DF63" s="49"/>
      <c r="DG63" s="49"/>
      <c r="DH63" s="49"/>
      <c r="DI63" s="49"/>
      <c r="DJ63" s="49"/>
      <c r="DK63" s="49"/>
      <c r="DL63" s="49"/>
      <c r="DM63" s="49"/>
      <c r="DN63" s="49"/>
      <c r="DO63" s="49"/>
      <c r="DP63" s="49"/>
      <c r="DQ63" s="49"/>
      <c r="DR63" s="49"/>
      <c r="DS63" s="49"/>
      <c r="DT63" s="49"/>
      <c r="DU63" s="49"/>
      <c r="DV63" s="49"/>
      <c r="DW63" s="49"/>
      <c r="DX63" s="49"/>
      <c r="DY63" s="49"/>
      <c r="DZ63" s="49"/>
      <c r="EA63" s="49"/>
      <c r="EB63" s="49"/>
      <c r="EC63" s="49"/>
      <c r="ED63" s="49"/>
      <c r="EE63" s="49"/>
      <c r="EF63" s="49"/>
      <c r="EG63" s="49"/>
      <c r="EH63" s="49"/>
      <c r="EI63" s="49"/>
      <c r="EJ63" s="49"/>
      <c r="EK63" s="49"/>
      <c r="EL63" s="49"/>
      <c r="EM63" s="49"/>
      <c r="EN63" s="49"/>
      <c r="EO63" s="49"/>
      <c r="EP63" s="49"/>
      <c r="EQ63" s="49"/>
      <c r="ER63" s="49"/>
      <c r="ES63" s="49"/>
      <c r="ET63" s="49"/>
      <c r="EU63" s="49"/>
      <c r="EV63" s="49"/>
      <c r="EW63" s="49"/>
      <c r="EX63" s="49"/>
    </row>
    <row r="64" spans="1:154" s="49" customFormat="1" ht="39" customHeight="1" x14ac:dyDescent="0.45">
      <c r="A64" s="287" t="s">
        <v>121</v>
      </c>
      <c r="B64" s="288"/>
      <c r="C64" s="288"/>
      <c r="D64" s="288"/>
      <c r="E64" s="288"/>
      <c r="F64" s="289"/>
      <c r="G64" s="33"/>
    </row>
    <row r="65" spans="1:154" ht="42.75" x14ac:dyDescent="0.45">
      <c r="A65" s="51" t="s">
        <v>122</v>
      </c>
      <c r="B65" s="45" t="s">
        <v>123</v>
      </c>
      <c r="C65" s="45" t="s">
        <v>118</v>
      </c>
      <c r="D65" s="53" t="s">
        <v>124</v>
      </c>
      <c r="E65" s="40"/>
      <c r="F65" s="48">
        <f>IFERROR(D65*E65, 0)</f>
        <v>0</v>
      </c>
      <c r="G65" s="42">
        <f t="shared" si="5"/>
        <v>0</v>
      </c>
      <c r="H65" s="49"/>
      <c r="I65" s="49"/>
      <c r="J65" s="49"/>
      <c r="K65" s="49"/>
      <c r="L65" s="49"/>
      <c r="M65" s="49"/>
      <c r="N65" s="49"/>
      <c r="O65" s="49"/>
      <c r="P65" s="49"/>
      <c r="Q65" s="49"/>
      <c r="R65" s="49"/>
      <c r="S65" s="49"/>
      <c r="T65" s="49"/>
      <c r="U65" s="49"/>
      <c r="V65" s="49"/>
      <c r="W65" s="49"/>
      <c r="X65" s="49"/>
      <c r="Y65" s="49"/>
      <c r="Z65" s="49"/>
      <c r="AA65" s="49"/>
      <c r="AB65" s="49"/>
      <c r="AC65" s="49"/>
      <c r="AD65" s="49"/>
      <c r="AE65" s="49"/>
      <c r="AF65" s="49"/>
      <c r="AG65" s="49"/>
      <c r="AH65" s="49"/>
      <c r="AI65" s="49"/>
      <c r="AJ65" s="49"/>
      <c r="AK65" s="49"/>
      <c r="AL65" s="49"/>
      <c r="AM65" s="49"/>
      <c r="AN65" s="49"/>
      <c r="AO65" s="49"/>
      <c r="AP65" s="49"/>
      <c r="AQ65" s="49"/>
      <c r="AR65" s="49"/>
      <c r="AS65" s="49"/>
      <c r="AT65" s="49"/>
      <c r="AU65" s="49"/>
      <c r="AV65" s="49"/>
      <c r="AW65" s="49"/>
      <c r="AX65" s="49"/>
      <c r="AY65" s="49"/>
      <c r="AZ65" s="49"/>
      <c r="BA65" s="49"/>
      <c r="BB65" s="49"/>
      <c r="BC65" s="49"/>
      <c r="BD65" s="49"/>
      <c r="BE65" s="49"/>
      <c r="BF65" s="49"/>
      <c r="BG65" s="49"/>
      <c r="BH65" s="49"/>
      <c r="BI65" s="49"/>
      <c r="BJ65" s="49"/>
      <c r="BK65" s="49"/>
      <c r="BL65" s="49"/>
      <c r="BM65" s="49"/>
      <c r="BN65" s="49"/>
      <c r="BO65" s="49"/>
      <c r="BP65" s="49"/>
      <c r="BQ65" s="49"/>
      <c r="BR65" s="49"/>
      <c r="BS65" s="49"/>
      <c r="BT65" s="49"/>
      <c r="BU65" s="49"/>
      <c r="BV65" s="49"/>
      <c r="BW65" s="49"/>
      <c r="BX65" s="49"/>
      <c r="BY65" s="49"/>
      <c r="BZ65" s="49"/>
      <c r="CA65" s="49"/>
      <c r="CB65" s="49"/>
      <c r="CC65" s="49"/>
      <c r="CD65" s="49"/>
      <c r="CE65" s="49"/>
      <c r="CF65" s="49"/>
      <c r="CG65" s="49"/>
      <c r="CH65" s="49"/>
      <c r="CI65" s="49"/>
      <c r="CJ65" s="49"/>
      <c r="CK65" s="49"/>
      <c r="CL65" s="49"/>
      <c r="CM65" s="49"/>
      <c r="CN65" s="49"/>
      <c r="CO65" s="49"/>
      <c r="CP65" s="49"/>
      <c r="CQ65" s="49"/>
      <c r="CR65" s="49"/>
      <c r="CS65" s="49"/>
      <c r="CT65" s="49"/>
      <c r="CU65" s="49"/>
      <c r="CV65" s="49"/>
      <c r="CW65" s="49"/>
      <c r="CX65" s="49"/>
      <c r="CY65" s="49"/>
      <c r="CZ65" s="49"/>
      <c r="DA65" s="49"/>
      <c r="DB65" s="49"/>
      <c r="DC65" s="49"/>
      <c r="DD65" s="49"/>
      <c r="DE65" s="49"/>
      <c r="DF65" s="49"/>
      <c r="DG65" s="49"/>
      <c r="DH65" s="49"/>
      <c r="DI65" s="49"/>
      <c r="DJ65" s="49"/>
      <c r="DK65" s="49"/>
      <c r="DL65" s="49"/>
      <c r="DM65" s="49"/>
      <c r="DN65" s="49"/>
      <c r="DO65" s="49"/>
      <c r="DP65" s="49"/>
      <c r="DQ65" s="49"/>
      <c r="DR65" s="49"/>
      <c r="DS65" s="49"/>
      <c r="DT65" s="49"/>
      <c r="DU65" s="49"/>
      <c r="DV65" s="49"/>
      <c r="DW65" s="49"/>
      <c r="DX65" s="49"/>
      <c r="DY65" s="49"/>
      <c r="DZ65" s="49"/>
      <c r="EA65" s="49"/>
      <c r="EB65" s="49"/>
      <c r="EC65" s="49"/>
      <c r="ED65" s="49"/>
      <c r="EE65" s="49"/>
      <c r="EF65" s="49"/>
      <c r="EG65" s="49"/>
      <c r="EH65" s="49"/>
      <c r="EI65" s="49"/>
      <c r="EJ65" s="49"/>
      <c r="EK65" s="49"/>
      <c r="EL65" s="49"/>
      <c r="EM65" s="49"/>
      <c r="EN65" s="49"/>
      <c r="EO65" s="49"/>
      <c r="EP65" s="49"/>
      <c r="EQ65" s="49"/>
      <c r="ER65" s="49"/>
      <c r="ES65" s="49"/>
      <c r="ET65" s="49"/>
      <c r="EU65" s="49"/>
      <c r="EV65" s="49"/>
      <c r="EW65" s="49"/>
      <c r="EX65" s="49"/>
    </row>
    <row r="66" spans="1:154" s="54" customFormat="1" ht="28.5" x14ac:dyDescent="0.45">
      <c r="A66" s="18" t="s">
        <v>125</v>
      </c>
      <c r="B66" s="45" t="s">
        <v>123</v>
      </c>
      <c r="C66" s="45" t="s">
        <v>118</v>
      </c>
      <c r="D66" s="53"/>
      <c r="E66" s="73"/>
      <c r="F66" s="48">
        <f t="shared" ref="F66:F74" si="6">D66*E66</f>
        <v>0</v>
      </c>
      <c r="G66" s="42">
        <f t="shared" si="5"/>
        <v>0</v>
      </c>
      <c r="H66" s="74"/>
      <c r="I66" s="74"/>
      <c r="J66" s="74"/>
      <c r="K66" s="74"/>
      <c r="L66" s="74"/>
      <c r="M66" s="74"/>
      <c r="N66" s="74"/>
      <c r="O66" s="74"/>
      <c r="P66" s="74"/>
      <c r="Q66" s="74"/>
      <c r="R66" s="74"/>
      <c r="S66" s="74"/>
      <c r="T66" s="74"/>
      <c r="U66" s="74"/>
      <c r="V66" s="74"/>
      <c r="W66" s="74"/>
      <c r="X66" s="74"/>
      <c r="Y66" s="74"/>
      <c r="Z66" s="74"/>
      <c r="AA66" s="74"/>
      <c r="AB66" s="74"/>
      <c r="AC66" s="74"/>
      <c r="AD66" s="74"/>
      <c r="AE66" s="74"/>
      <c r="AF66" s="74"/>
      <c r="AG66" s="74"/>
      <c r="AH66" s="74"/>
      <c r="AI66" s="74"/>
      <c r="AJ66" s="74"/>
      <c r="AK66" s="74"/>
      <c r="AL66" s="74"/>
      <c r="AM66" s="74"/>
      <c r="AN66" s="74"/>
      <c r="AO66" s="74"/>
      <c r="AP66" s="74"/>
      <c r="AQ66" s="74"/>
      <c r="AR66" s="74"/>
      <c r="AS66" s="74"/>
      <c r="AT66" s="74"/>
      <c r="AU66" s="74"/>
      <c r="AV66" s="74"/>
      <c r="AW66" s="74"/>
      <c r="AX66" s="74"/>
      <c r="AY66" s="74"/>
      <c r="AZ66" s="74"/>
      <c r="BA66" s="74"/>
      <c r="BB66" s="74"/>
      <c r="BC66" s="74"/>
      <c r="BD66" s="74"/>
      <c r="BE66" s="74"/>
      <c r="BF66" s="74"/>
      <c r="BG66" s="74"/>
      <c r="BH66" s="74"/>
      <c r="BI66" s="74"/>
      <c r="BJ66" s="74"/>
      <c r="BK66" s="74"/>
      <c r="BL66" s="74"/>
      <c r="BM66" s="74"/>
      <c r="BN66" s="74"/>
      <c r="BO66" s="74"/>
      <c r="BP66" s="74"/>
      <c r="BQ66" s="74"/>
      <c r="BR66" s="74"/>
      <c r="BS66" s="74"/>
      <c r="BT66" s="74"/>
      <c r="BU66" s="74"/>
      <c r="BV66" s="74"/>
      <c r="BW66" s="74"/>
      <c r="BX66" s="74"/>
      <c r="BY66" s="74"/>
      <c r="BZ66" s="74"/>
      <c r="CA66" s="74"/>
      <c r="CB66" s="74"/>
      <c r="CC66" s="74"/>
      <c r="CD66" s="74"/>
      <c r="CE66" s="74"/>
      <c r="CF66" s="74"/>
      <c r="CG66" s="74"/>
      <c r="CH66" s="74"/>
      <c r="CI66" s="74"/>
      <c r="CJ66" s="74"/>
      <c r="CK66" s="74"/>
      <c r="CL66" s="74"/>
      <c r="CM66" s="74"/>
      <c r="CN66" s="74"/>
      <c r="CO66" s="74"/>
      <c r="CP66" s="74"/>
      <c r="CQ66" s="74"/>
      <c r="CR66" s="74"/>
      <c r="CS66" s="74"/>
      <c r="CT66" s="74"/>
      <c r="CU66" s="74"/>
      <c r="CV66" s="74"/>
      <c r="CW66" s="74"/>
      <c r="CX66" s="74"/>
      <c r="CY66" s="74"/>
      <c r="CZ66" s="74"/>
      <c r="DA66" s="74"/>
      <c r="DB66" s="74"/>
      <c r="DC66" s="74"/>
      <c r="DD66" s="74"/>
      <c r="DE66" s="74"/>
      <c r="DF66" s="74"/>
      <c r="DG66" s="74"/>
      <c r="DH66" s="74"/>
      <c r="DI66" s="74"/>
      <c r="DJ66" s="74"/>
      <c r="DK66" s="74"/>
      <c r="DL66" s="74"/>
      <c r="DM66" s="74"/>
      <c r="DN66" s="74"/>
      <c r="DO66" s="74"/>
      <c r="DP66" s="74"/>
      <c r="DQ66" s="74"/>
      <c r="DR66" s="74"/>
      <c r="DS66" s="74"/>
      <c r="DT66" s="74"/>
      <c r="DU66" s="74"/>
      <c r="DV66" s="74"/>
      <c r="DW66" s="74"/>
      <c r="DX66" s="74"/>
      <c r="DY66" s="74"/>
      <c r="DZ66" s="74"/>
      <c r="EA66" s="74"/>
      <c r="EB66" s="74"/>
      <c r="EC66" s="74"/>
      <c r="ED66" s="74"/>
      <c r="EE66" s="74"/>
      <c r="EF66" s="74"/>
      <c r="EG66" s="74"/>
      <c r="EH66" s="74"/>
      <c r="EI66" s="74"/>
      <c r="EJ66" s="74"/>
      <c r="EK66" s="74"/>
      <c r="EL66" s="74"/>
      <c r="EM66" s="74"/>
      <c r="EN66" s="74"/>
      <c r="EO66" s="74"/>
      <c r="EP66" s="74"/>
      <c r="EQ66" s="74"/>
      <c r="ER66" s="74"/>
      <c r="ES66" s="74"/>
      <c r="ET66" s="74"/>
      <c r="EU66" s="74"/>
      <c r="EV66" s="74"/>
      <c r="EW66" s="74"/>
      <c r="EX66" s="74"/>
    </row>
    <row r="67" spans="1:154" ht="121.5" x14ac:dyDescent="0.45">
      <c r="A67" s="51" t="s">
        <v>126</v>
      </c>
      <c r="B67" s="45" t="s">
        <v>127</v>
      </c>
      <c r="C67" s="45" t="s">
        <v>118</v>
      </c>
      <c r="D67" s="53">
        <v>429.09</v>
      </c>
      <c r="E67" s="40"/>
      <c r="F67" s="48">
        <f t="shared" si="6"/>
        <v>0</v>
      </c>
      <c r="G67" s="42">
        <f t="shared" si="5"/>
        <v>0</v>
      </c>
      <c r="H67" s="49"/>
      <c r="I67" s="49"/>
      <c r="J67" s="49"/>
      <c r="K67" s="49"/>
      <c r="L67" s="49"/>
      <c r="M67" s="49"/>
      <c r="N67" s="49"/>
      <c r="O67" s="49"/>
      <c r="P67" s="49"/>
      <c r="Q67" s="49"/>
      <c r="R67" s="49"/>
      <c r="S67" s="49"/>
      <c r="T67" s="49"/>
      <c r="U67" s="49"/>
      <c r="V67" s="49"/>
      <c r="W67" s="49"/>
      <c r="X67" s="49"/>
      <c r="Y67" s="49"/>
      <c r="Z67" s="49"/>
      <c r="AA67" s="49"/>
      <c r="AB67" s="49"/>
      <c r="AC67" s="49"/>
      <c r="AD67" s="49"/>
      <c r="AE67" s="49"/>
      <c r="AF67" s="49"/>
      <c r="AG67" s="49"/>
      <c r="AH67" s="49"/>
      <c r="AI67" s="49"/>
      <c r="AJ67" s="49"/>
      <c r="AK67" s="49"/>
      <c r="AL67" s="49"/>
      <c r="AM67" s="49"/>
      <c r="AN67" s="49"/>
      <c r="AO67" s="49"/>
      <c r="AP67" s="49"/>
      <c r="AQ67" s="49"/>
      <c r="AR67" s="49"/>
      <c r="AS67" s="49"/>
      <c r="AT67" s="49"/>
      <c r="AU67" s="49"/>
      <c r="AV67" s="49"/>
      <c r="AW67" s="49"/>
      <c r="AX67" s="49"/>
      <c r="AY67" s="49"/>
      <c r="AZ67" s="49"/>
      <c r="BA67" s="49"/>
      <c r="BB67" s="49"/>
      <c r="BC67" s="49"/>
      <c r="BD67" s="49"/>
      <c r="BE67" s="49"/>
      <c r="BF67" s="49"/>
      <c r="BG67" s="49"/>
      <c r="BH67" s="49"/>
      <c r="BI67" s="49"/>
      <c r="BJ67" s="49"/>
      <c r="BK67" s="49"/>
      <c r="BL67" s="49"/>
      <c r="BM67" s="49"/>
      <c r="BN67" s="49"/>
      <c r="BO67" s="49"/>
      <c r="BP67" s="49"/>
      <c r="BQ67" s="49"/>
      <c r="BR67" s="49"/>
      <c r="BS67" s="49"/>
      <c r="BT67" s="49"/>
      <c r="BU67" s="49"/>
      <c r="BV67" s="49"/>
      <c r="BW67" s="49"/>
      <c r="BX67" s="49"/>
      <c r="BY67" s="49"/>
      <c r="BZ67" s="49"/>
      <c r="CA67" s="49"/>
      <c r="CB67" s="49"/>
      <c r="CC67" s="49"/>
      <c r="CD67" s="49"/>
      <c r="CE67" s="49"/>
      <c r="CF67" s="49"/>
      <c r="CG67" s="49"/>
      <c r="CH67" s="49"/>
      <c r="CI67" s="49"/>
      <c r="CJ67" s="49"/>
      <c r="CK67" s="49"/>
      <c r="CL67" s="49"/>
      <c r="CM67" s="49"/>
      <c r="CN67" s="49"/>
      <c r="CO67" s="49"/>
      <c r="CP67" s="49"/>
      <c r="CQ67" s="49"/>
      <c r="CR67" s="49"/>
      <c r="CS67" s="49"/>
      <c r="CT67" s="49"/>
      <c r="CU67" s="49"/>
      <c r="CV67" s="49"/>
      <c r="CW67" s="49"/>
      <c r="CX67" s="49"/>
      <c r="CY67" s="49"/>
      <c r="CZ67" s="49"/>
      <c r="DA67" s="49"/>
      <c r="DB67" s="49"/>
      <c r="DC67" s="49"/>
      <c r="DD67" s="49"/>
      <c r="DE67" s="49"/>
      <c r="DF67" s="49"/>
      <c r="DG67" s="49"/>
      <c r="DH67" s="49"/>
      <c r="DI67" s="49"/>
      <c r="DJ67" s="49"/>
      <c r="DK67" s="49"/>
      <c r="DL67" s="49"/>
      <c r="DM67" s="49"/>
      <c r="DN67" s="49"/>
      <c r="DO67" s="49"/>
      <c r="DP67" s="49"/>
      <c r="DQ67" s="49"/>
      <c r="DR67" s="49"/>
      <c r="DS67" s="49"/>
      <c r="DT67" s="49"/>
      <c r="DU67" s="49"/>
      <c r="DV67" s="49"/>
      <c r="DW67" s="49"/>
      <c r="DX67" s="49"/>
      <c r="DY67" s="49"/>
      <c r="DZ67" s="49"/>
      <c r="EA67" s="49"/>
      <c r="EB67" s="49"/>
      <c r="EC67" s="49"/>
      <c r="ED67" s="49"/>
      <c r="EE67" s="49"/>
      <c r="EF67" s="49"/>
      <c r="EG67" s="49"/>
      <c r="EH67" s="49"/>
      <c r="EI67" s="49"/>
      <c r="EJ67" s="49"/>
      <c r="EK67" s="49"/>
      <c r="EL67" s="49"/>
      <c r="EM67" s="49"/>
      <c r="EN67" s="49"/>
      <c r="EO67" s="49"/>
      <c r="EP67" s="49"/>
      <c r="EQ67" s="49"/>
      <c r="ER67" s="49"/>
      <c r="ES67" s="49"/>
      <c r="ET67" s="49"/>
      <c r="EU67" s="49"/>
      <c r="EV67" s="49"/>
      <c r="EW67" s="49"/>
      <c r="EX67" s="49"/>
    </row>
    <row r="68" spans="1:154" s="14" customFormat="1" ht="124.15" x14ac:dyDescent="0.45">
      <c r="A68" s="51" t="s">
        <v>128</v>
      </c>
      <c r="B68" s="45" t="s">
        <v>127</v>
      </c>
      <c r="C68" s="45" t="s">
        <v>118</v>
      </c>
      <c r="D68" s="53">
        <v>808.74</v>
      </c>
      <c r="E68" s="40"/>
      <c r="F68" s="48">
        <f t="shared" si="6"/>
        <v>0</v>
      </c>
      <c r="G68" s="42">
        <f t="shared" si="5"/>
        <v>0</v>
      </c>
      <c r="H68" s="49"/>
      <c r="I68" s="49"/>
      <c r="J68" s="49"/>
      <c r="K68" s="49"/>
      <c r="L68" s="49"/>
      <c r="M68" s="49"/>
      <c r="N68" s="49"/>
      <c r="O68" s="49"/>
      <c r="P68" s="49"/>
      <c r="Q68" s="49"/>
      <c r="R68" s="49"/>
      <c r="S68" s="49"/>
      <c r="T68" s="49"/>
      <c r="U68" s="49"/>
      <c r="V68" s="49"/>
      <c r="W68" s="49"/>
      <c r="X68" s="49"/>
      <c r="Y68" s="49"/>
      <c r="Z68" s="49"/>
      <c r="AA68" s="49"/>
      <c r="AB68" s="49"/>
      <c r="AC68" s="49"/>
      <c r="AD68" s="49"/>
      <c r="AE68" s="49"/>
      <c r="AF68" s="49"/>
      <c r="AG68" s="49"/>
      <c r="AH68" s="49"/>
      <c r="AI68" s="49"/>
      <c r="AJ68" s="49"/>
      <c r="AK68" s="49"/>
      <c r="AL68" s="49"/>
      <c r="AM68" s="49"/>
      <c r="AN68" s="49"/>
      <c r="AO68" s="49"/>
      <c r="AP68" s="49"/>
      <c r="AQ68" s="49"/>
      <c r="AR68" s="49"/>
      <c r="AS68" s="49"/>
      <c r="AT68" s="49"/>
      <c r="AU68" s="49"/>
      <c r="AV68" s="49"/>
      <c r="AW68" s="49"/>
      <c r="AX68" s="49"/>
      <c r="AY68" s="49"/>
      <c r="AZ68" s="49"/>
      <c r="BA68" s="49"/>
      <c r="BB68" s="49"/>
      <c r="BC68" s="49"/>
      <c r="BD68" s="49"/>
      <c r="BE68" s="49"/>
      <c r="BF68" s="49"/>
      <c r="BG68" s="49"/>
      <c r="BH68" s="49"/>
      <c r="BI68" s="49"/>
      <c r="BJ68" s="49"/>
      <c r="BK68" s="49"/>
      <c r="BL68" s="49"/>
      <c r="BM68" s="49"/>
      <c r="BN68" s="49"/>
      <c r="BO68" s="49"/>
      <c r="BP68" s="49"/>
      <c r="BQ68" s="49"/>
      <c r="BR68" s="49"/>
      <c r="BS68" s="49"/>
      <c r="BT68" s="49"/>
      <c r="BU68" s="49"/>
      <c r="BV68" s="49"/>
      <c r="BW68" s="49"/>
      <c r="BX68" s="49"/>
      <c r="BY68" s="49"/>
      <c r="BZ68" s="49"/>
      <c r="CA68" s="49"/>
      <c r="CB68" s="49"/>
      <c r="CC68" s="49"/>
      <c r="CD68" s="49"/>
      <c r="CE68" s="49"/>
      <c r="CF68" s="49"/>
      <c r="CG68" s="49"/>
      <c r="CH68" s="49"/>
      <c r="CI68" s="49"/>
      <c r="CJ68" s="49"/>
      <c r="CK68" s="49"/>
      <c r="CL68" s="49"/>
      <c r="CM68" s="49"/>
      <c r="CN68" s="49"/>
      <c r="CO68" s="49"/>
      <c r="CP68" s="49"/>
      <c r="CQ68" s="49"/>
      <c r="CR68" s="49"/>
      <c r="CS68" s="49"/>
      <c r="CT68" s="49"/>
      <c r="CU68" s="49"/>
      <c r="CV68" s="49"/>
      <c r="CW68" s="49"/>
      <c r="CX68" s="49"/>
      <c r="CY68" s="49"/>
      <c r="CZ68" s="49"/>
      <c r="DA68" s="49"/>
      <c r="DB68" s="49"/>
      <c r="DC68" s="49"/>
      <c r="DD68" s="49"/>
      <c r="DE68" s="49"/>
      <c r="DF68" s="49"/>
      <c r="DG68" s="49"/>
      <c r="DH68" s="49"/>
      <c r="DI68" s="49"/>
      <c r="DJ68" s="49"/>
      <c r="DK68" s="49"/>
      <c r="DL68" s="49"/>
      <c r="DM68" s="49"/>
      <c r="DN68" s="49"/>
      <c r="DO68" s="49"/>
      <c r="DP68" s="49"/>
      <c r="DQ68" s="49"/>
      <c r="DR68" s="49"/>
      <c r="DS68" s="49"/>
      <c r="DT68" s="49"/>
      <c r="DU68" s="49"/>
      <c r="DV68" s="49"/>
      <c r="DW68" s="49"/>
      <c r="DX68" s="49"/>
      <c r="DY68" s="49"/>
      <c r="DZ68" s="49"/>
      <c r="EA68" s="49"/>
      <c r="EB68" s="49"/>
      <c r="EC68" s="49"/>
      <c r="ED68" s="49"/>
      <c r="EE68" s="49"/>
      <c r="EF68" s="49"/>
      <c r="EG68" s="49"/>
      <c r="EH68" s="49"/>
      <c r="EI68" s="49"/>
      <c r="EJ68" s="49"/>
      <c r="EK68" s="49"/>
      <c r="EL68" s="49"/>
      <c r="EM68" s="49"/>
      <c r="EN68" s="49"/>
      <c r="EO68" s="49"/>
      <c r="EP68" s="49"/>
      <c r="EQ68" s="49"/>
      <c r="ER68" s="49"/>
      <c r="ES68" s="49"/>
      <c r="ET68" s="49"/>
      <c r="EU68" s="49"/>
      <c r="EV68" s="49"/>
      <c r="EW68" s="49"/>
      <c r="EX68" s="49"/>
    </row>
    <row r="69" spans="1:154" s="49" customFormat="1" ht="18" x14ac:dyDescent="0.45">
      <c r="A69" s="287" t="s">
        <v>129</v>
      </c>
      <c r="B69" s="288"/>
      <c r="C69" s="288"/>
      <c r="D69" s="288"/>
      <c r="E69" s="288"/>
      <c r="F69" s="289"/>
      <c r="G69" s="33"/>
    </row>
    <row r="70" spans="1:154" s="49" customFormat="1" ht="28.5" x14ac:dyDescent="0.45">
      <c r="A70" s="75" t="s">
        <v>130</v>
      </c>
      <c r="B70" s="76"/>
      <c r="C70" s="38" t="s">
        <v>33</v>
      </c>
      <c r="D70" s="47"/>
      <c r="E70" s="55"/>
      <c r="F70" s="71">
        <f t="shared" si="6"/>
        <v>0</v>
      </c>
      <c r="G70" s="72">
        <f>F70</f>
        <v>0</v>
      </c>
    </row>
    <row r="71" spans="1:154" s="49" customFormat="1" ht="27" customHeight="1" x14ac:dyDescent="0.45">
      <c r="A71" s="333" t="s">
        <v>132</v>
      </c>
      <c r="B71" s="334"/>
      <c r="C71" s="334"/>
      <c r="D71" s="334"/>
      <c r="E71" s="334"/>
      <c r="F71" s="335"/>
      <c r="G71" s="78"/>
    </row>
    <row r="72" spans="1:154" s="36" customFormat="1" ht="27.4" x14ac:dyDescent="0.45">
      <c r="A72" s="51" t="s">
        <v>133</v>
      </c>
      <c r="B72" s="45" t="s">
        <v>134</v>
      </c>
      <c r="C72" s="55" t="s">
        <v>33</v>
      </c>
      <c r="D72" s="47">
        <v>90.38</v>
      </c>
      <c r="E72" s="79"/>
      <c r="F72" s="47">
        <f t="shared" si="6"/>
        <v>0</v>
      </c>
      <c r="G72" s="42" t="s">
        <v>69</v>
      </c>
      <c r="H72" s="7"/>
      <c r="I72" s="7"/>
      <c r="J72" s="7"/>
      <c r="K72" s="7"/>
      <c r="L72" s="7"/>
      <c r="M72" s="7"/>
      <c r="N72" s="7"/>
      <c r="O72" s="7"/>
      <c r="P72" s="7"/>
      <c r="Q72" s="7"/>
      <c r="R72" s="7"/>
      <c r="S72" s="7"/>
      <c r="T72" s="7"/>
      <c r="U72" s="7"/>
      <c r="V72" s="7"/>
      <c r="W72" s="7"/>
      <c r="X72" s="7"/>
      <c r="Y72" s="7"/>
      <c r="Z72" s="7"/>
      <c r="AA72" s="7"/>
      <c r="AB72" s="7"/>
      <c r="AC72" s="7"/>
      <c r="AD72" s="7"/>
      <c r="AE72" s="7"/>
      <c r="AF72" s="7"/>
      <c r="AG72" s="7"/>
      <c r="AH72" s="7"/>
      <c r="AI72" s="7"/>
      <c r="AJ72" s="7"/>
      <c r="AK72" s="7"/>
      <c r="AL72" s="7"/>
      <c r="AM72" s="7"/>
      <c r="AN72" s="7"/>
      <c r="AO72" s="7"/>
      <c r="AP72" s="7"/>
      <c r="AQ72" s="7"/>
      <c r="AR72" s="7"/>
      <c r="AS72" s="7"/>
      <c r="AT72" s="7"/>
      <c r="AU72" s="7"/>
      <c r="AV72" s="7"/>
      <c r="AW72" s="7"/>
      <c r="AX72" s="7"/>
      <c r="AY72" s="7"/>
      <c r="AZ72" s="7"/>
      <c r="BA72" s="7"/>
      <c r="BB72" s="7"/>
      <c r="BC72" s="7"/>
      <c r="BD72" s="7"/>
      <c r="BE72" s="7"/>
      <c r="BF72" s="7"/>
      <c r="BG72" s="7"/>
      <c r="BH72" s="7"/>
      <c r="BI72" s="7"/>
      <c r="BJ72" s="7"/>
      <c r="BK72" s="7"/>
      <c r="BL72" s="7"/>
      <c r="BM72" s="7"/>
      <c r="BN72" s="7"/>
      <c r="BO72" s="7"/>
      <c r="BP72" s="7"/>
      <c r="BQ72" s="7"/>
      <c r="BR72" s="7"/>
      <c r="BS72" s="7"/>
      <c r="BT72" s="7"/>
      <c r="BU72" s="7"/>
      <c r="BV72" s="7"/>
      <c r="BW72" s="7"/>
      <c r="BX72" s="7"/>
      <c r="BY72" s="7"/>
      <c r="BZ72" s="7"/>
      <c r="CA72" s="7"/>
      <c r="CB72" s="7"/>
      <c r="CC72" s="7"/>
      <c r="CD72" s="7"/>
      <c r="CE72" s="7"/>
      <c r="CF72" s="7"/>
      <c r="CG72" s="7"/>
      <c r="CH72" s="7"/>
      <c r="CI72" s="7"/>
      <c r="CJ72" s="7"/>
      <c r="CK72" s="7"/>
      <c r="CL72" s="7"/>
      <c r="CM72" s="7"/>
      <c r="CN72" s="7"/>
      <c r="CO72" s="7"/>
      <c r="CP72" s="7"/>
      <c r="CQ72" s="7"/>
      <c r="CR72" s="7"/>
      <c r="CS72" s="7"/>
      <c r="CT72" s="7"/>
      <c r="CU72" s="7"/>
      <c r="CV72" s="7"/>
      <c r="CW72" s="7"/>
      <c r="CX72" s="7"/>
      <c r="CY72" s="7"/>
      <c r="CZ72" s="7"/>
      <c r="DA72" s="7"/>
      <c r="DB72" s="7"/>
      <c r="DC72" s="7"/>
      <c r="DD72" s="7"/>
      <c r="DE72" s="7"/>
      <c r="DF72" s="7"/>
      <c r="DG72" s="7"/>
      <c r="DH72" s="7"/>
      <c r="DI72" s="7"/>
      <c r="DJ72" s="7"/>
      <c r="DK72" s="7"/>
      <c r="DL72" s="7"/>
      <c r="DM72" s="7"/>
      <c r="DN72" s="7"/>
      <c r="DO72" s="7"/>
      <c r="DP72" s="7"/>
      <c r="DQ72" s="7"/>
      <c r="DR72" s="7"/>
      <c r="DS72" s="7"/>
      <c r="DT72" s="7"/>
      <c r="DU72" s="7"/>
      <c r="DV72" s="7"/>
      <c r="DW72" s="7"/>
      <c r="DX72" s="7"/>
      <c r="DY72" s="7"/>
      <c r="DZ72" s="7"/>
      <c r="EA72" s="7"/>
      <c r="EB72" s="7"/>
      <c r="EC72" s="7"/>
      <c r="ED72" s="7"/>
      <c r="EE72" s="7"/>
      <c r="EF72" s="7"/>
      <c r="EG72" s="7"/>
      <c r="EH72" s="7"/>
      <c r="EI72" s="7"/>
      <c r="EJ72" s="7"/>
      <c r="EK72" s="7"/>
      <c r="EL72" s="7"/>
      <c r="EM72" s="7"/>
      <c r="EN72" s="7"/>
      <c r="EO72" s="7"/>
      <c r="EP72" s="7"/>
      <c r="EQ72" s="7"/>
      <c r="ER72" s="7"/>
      <c r="ES72" s="7"/>
      <c r="ET72" s="7"/>
      <c r="EU72" s="7"/>
      <c r="EV72" s="7"/>
      <c r="EW72" s="7"/>
      <c r="EX72" s="7"/>
    </row>
    <row r="73" spans="1:154" s="54" customFormat="1" ht="86.25" customHeight="1" x14ac:dyDescent="0.45">
      <c r="A73" s="18" t="s">
        <v>135</v>
      </c>
      <c r="B73" s="45" t="s">
        <v>136</v>
      </c>
      <c r="C73" s="55" t="s">
        <v>33</v>
      </c>
      <c r="D73" s="47">
        <v>45.19</v>
      </c>
      <c r="E73" s="80"/>
      <c r="F73" s="47">
        <f t="shared" si="6"/>
        <v>0</v>
      </c>
      <c r="G73" s="72"/>
    </row>
    <row r="74" spans="1:154" s="54" customFormat="1" ht="67.900000000000006" x14ac:dyDescent="0.45">
      <c r="A74" s="18" t="s">
        <v>137</v>
      </c>
      <c r="B74" s="45" t="s">
        <v>138</v>
      </c>
      <c r="C74" s="55" t="s">
        <v>33</v>
      </c>
      <c r="D74" s="47">
        <v>108.57</v>
      </c>
      <c r="E74" s="66"/>
      <c r="F74" s="47">
        <f t="shared" si="6"/>
        <v>0</v>
      </c>
      <c r="G74" s="82"/>
    </row>
    <row r="75" spans="1:154" s="54" customFormat="1" ht="75" x14ac:dyDescent="0.45">
      <c r="A75" s="18" t="s">
        <v>139</v>
      </c>
      <c r="B75" s="45" t="s">
        <v>140</v>
      </c>
      <c r="C75" s="55" t="s">
        <v>33</v>
      </c>
      <c r="D75" s="83" t="s">
        <v>141</v>
      </c>
      <c r="E75" s="66"/>
      <c r="F75" s="47">
        <f>IFERROR(D75*E75,0)</f>
        <v>0</v>
      </c>
      <c r="G75" s="82"/>
    </row>
    <row r="76" spans="1:154" s="36" customFormat="1" ht="24.75" customHeight="1" x14ac:dyDescent="0.45">
      <c r="A76" s="333" t="s">
        <v>384</v>
      </c>
      <c r="B76" s="334"/>
      <c r="C76" s="334"/>
      <c r="D76" s="334"/>
      <c r="E76" s="334"/>
      <c r="F76" s="335"/>
      <c r="G76" s="78"/>
      <c r="H76" s="7"/>
      <c r="I76" s="7"/>
      <c r="J76" s="7"/>
      <c r="K76" s="7"/>
      <c r="L76" s="7"/>
      <c r="M76" s="7"/>
      <c r="N76" s="7"/>
      <c r="O76" s="7"/>
      <c r="P76" s="7"/>
      <c r="Q76" s="7"/>
      <c r="R76" s="7"/>
      <c r="S76" s="7"/>
      <c r="T76" s="7"/>
      <c r="U76" s="7"/>
      <c r="V76" s="7"/>
      <c r="W76" s="7"/>
      <c r="X76" s="7"/>
      <c r="Y76" s="7"/>
      <c r="Z76" s="7"/>
      <c r="AA76" s="7"/>
      <c r="AB76" s="7"/>
      <c r="AC76" s="7"/>
      <c r="AD76" s="7"/>
      <c r="AE76" s="7"/>
      <c r="AF76" s="7"/>
      <c r="AG76" s="7"/>
      <c r="AH76" s="7"/>
      <c r="AI76" s="7"/>
      <c r="AJ76" s="7"/>
      <c r="AK76" s="7"/>
      <c r="AL76" s="7"/>
      <c r="AM76" s="7"/>
      <c r="AN76" s="7"/>
      <c r="AO76" s="7"/>
      <c r="AP76" s="7"/>
      <c r="AQ76" s="7"/>
      <c r="AR76" s="7"/>
      <c r="AS76" s="7"/>
      <c r="AT76" s="7"/>
      <c r="AU76" s="7"/>
      <c r="AV76" s="7"/>
      <c r="AW76" s="7"/>
      <c r="AX76" s="7"/>
      <c r="AY76" s="7"/>
      <c r="AZ76" s="7"/>
      <c r="BA76" s="7"/>
      <c r="BB76" s="7"/>
      <c r="BC76" s="7"/>
      <c r="BD76" s="7"/>
      <c r="BE76" s="7"/>
      <c r="BF76" s="7"/>
      <c r="BG76" s="7"/>
      <c r="BH76" s="7"/>
      <c r="BI76" s="7"/>
      <c r="BJ76" s="7"/>
      <c r="BK76" s="7"/>
      <c r="BL76" s="7"/>
      <c r="BM76" s="7"/>
      <c r="BN76" s="7"/>
      <c r="BO76" s="7"/>
      <c r="BP76" s="7"/>
      <c r="BQ76" s="7"/>
      <c r="BR76" s="7"/>
      <c r="BS76" s="7"/>
      <c r="BT76" s="7"/>
      <c r="BU76" s="7"/>
      <c r="BV76" s="7"/>
      <c r="BW76" s="7"/>
      <c r="BX76" s="7"/>
      <c r="BY76" s="7"/>
      <c r="BZ76" s="7"/>
      <c r="CA76" s="7"/>
      <c r="CB76" s="7"/>
      <c r="CC76" s="7"/>
      <c r="CD76" s="7"/>
      <c r="CE76" s="7"/>
      <c r="CF76" s="7"/>
      <c r="CG76" s="7"/>
      <c r="CH76" s="7"/>
      <c r="CI76" s="7"/>
      <c r="CJ76" s="7"/>
      <c r="CK76" s="7"/>
      <c r="CL76" s="7"/>
      <c r="CM76" s="7"/>
      <c r="CN76" s="7"/>
      <c r="CO76" s="7"/>
      <c r="CP76" s="7"/>
      <c r="CQ76" s="7"/>
      <c r="CR76" s="7"/>
      <c r="CS76" s="7"/>
      <c r="CT76" s="7"/>
      <c r="CU76" s="7"/>
      <c r="CV76" s="7"/>
      <c r="CW76" s="7"/>
      <c r="CX76" s="7"/>
      <c r="CY76" s="7"/>
      <c r="CZ76" s="7"/>
      <c r="DA76" s="7"/>
      <c r="DB76" s="7"/>
      <c r="DC76" s="7"/>
      <c r="DD76" s="7"/>
      <c r="DE76" s="7"/>
      <c r="DF76" s="7"/>
      <c r="DG76" s="7"/>
      <c r="DH76" s="7"/>
      <c r="DI76" s="7"/>
      <c r="DJ76" s="7"/>
      <c r="DK76" s="7"/>
      <c r="DL76" s="7"/>
      <c r="DM76" s="7"/>
      <c r="DN76" s="7"/>
      <c r="DO76" s="7"/>
      <c r="DP76" s="7"/>
      <c r="DQ76" s="7"/>
      <c r="DR76" s="7"/>
      <c r="DS76" s="7"/>
      <c r="DT76" s="7"/>
      <c r="DU76" s="7"/>
      <c r="DV76" s="7"/>
      <c r="DW76" s="7"/>
      <c r="DX76" s="7"/>
      <c r="DY76" s="7"/>
      <c r="DZ76" s="7"/>
      <c r="EA76" s="7"/>
      <c r="EB76" s="7"/>
      <c r="EC76" s="7"/>
      <c r="ED76" s="7"/>
      <c r="EE76" s="7"/>
      <c r="EF76" s="7"/>
      <c r="EG76" s="7"/>
      <c r="EH76" s="7"/>
      <c r="EI76" s="7"/>
      <c r="EJ76" s="7"/>
      <c r="EK76" s="7"/>
      <c r="EL76" s="7"/>
      <c r="EM76" s="7"/>
      <c r="EN76" s="7"/>
      <c r="EO76" s="7"/>
      <c r="EP76" s="7"/>
      <c r="EQ76" s="7"/>
      <c r="ER76" s="7"/>
      <c r="ES76" s="7"/>
      <c r="ET76" s="7"/>
      <c r="EU76" s="7"/>
      <c r="EV76" s="7"/>
      <c r="EW76" s="7"/>
      <c r="EX76" s="7"/>
    </row>
    <row r="77" spans="1:154" s="36" customFormat="1" ht="69" x14ac:dyDescent="0.45">
      <c r="A77" s="51" t="s">
        <v>143</v>
      </c>
      <c r="B77" s="85" t="s">
        <v>54</v>
      </c>
      <c r="C77" s="53" t="s">
        <v>33</v>
      </c>
      <c r="D77" s="47">
        <v>109.14</v>
      </c>
      <c r="E77" s="40"/>
      <c r="F77" s="47">
        <f t="shared" ref="F77:F97" si="7">D77*E77</f>
        <v>0</v>
      </c>
      <c r="G77" s="42">
        <f>F77*$B$10</f>
        <v>0</v>
      </c>
      <c r="H77" s="7"/>
      <c r="I77" s="7"/>
      <c r="J77" s="7"/>
      <c r="K77" s="7"/>
      <c r="L77" s="7"/>
      <c r="M77" s="7"/>
      <c r="N77" s="7"/>
      <c r="O77" s="7"/>
      <c r="P77" s="7"/>
      <c r="Q77" s="7"/>
      <c r="R77" s="7"/>
      <c r="S77" s="7"/>
      <c r="T77" s="7"/>
      <c r="U77" s="7"/>
      <c r="V77" s="7"/>
      <c r="W77" s="7"/>
      <c r="X77" s="7"/>
      <c r="Y77" s="7"/>
      <c r="Z77" s="7"/>
      <c r="AA77" s="7"/>
      <c r="AB77" s="7"/>
      <c r="AC77" s="7"/>
      <c r="AD77" s="7"/>
      <c r="AE77" s="7"/>
      <c r="AF77" s="7"/>
      <c r="AG77" s="7"/>
      <c r="AH77" s="7"/>
      <c r="AI77" s="7"/>
      <c r="AJ77" s="7"/>
      <c r="AK77" s="7"/>
      <c r="AL77" s="7"/>
      <c r="AM77" s="7"/>
      <c r="AN77" s="7"/>
      <c r="AO77" s="7"/>
      <c r="AP77" s="7"/>
      <c r="AQ77" s="7"/>
      <c r="AR77" s="7"/>
      <c r="AS77" s="7"/>
      <c r="AT77" s="7"/>
      <c r="AU77" s="7"/>
      <c r="AV77" s="7"/>
      <c r="AW77" s="7"/>
      <c r="AX77" s="7"/>
      <c r="AY77" s="7"/>
      <c r="AZ77" s="7"/>
      <c r="BA77" s="7"/>
      <c r="BB77" s="7"/>
      <c r="BC77" s="7"/>
      <c r="BD77" s="7"/>
      <c r="BE77" s="7"/>
      <c r="BF77" s="7"/>
      <c r="BG77" s="7"/>
      <c r="BH77" s="7"/>
      <c r="BI77" s="7"/>
      <c r="BJ77" s="7"/>
      <c r="BK77" s="7"/>
      <c r="BL77" s="7"/>
      <c r="BM77" s="7"/>
      <c r="BN77" s="7"/>
      <c r="BO77" s="7"/>
      <c r="BP77" s="7"/>
      <c r="BQ77" s="7"/>
      <c r="BR77" s="7"/>
      <c r="BS77" s="7"/>
      <c r="BT77" s="7"/>
      <c r="BU77" s="7"/>
      <c r="BV77" s="7"/>
      <c r="BW77" s="7"/>
      <c r="BX77" s="7"/>
      <c r="BY77" s="7"/>
      <c r="BZ77" s="7"/>
      <c r="CA77" s="7"/>
      <c r="CB77" s="7"/>
      <c r="CC77" s="7"/>
      <c r="CD77" s="7"/>
      <c r="CE77" s="7"/>
      <c r="CF77" s="7"/>
      <c r="CG77" s="7"/>
      <c r="CH77" s="7"/>
      <c r="CI77" s="7"/>
      <c r="CJ77" s="7"/>
      <c r="CK77" s="7"/>
      <c r="CL77" s="7"/>
      <c r="CM77" s="7"/>
      <c r="CN77" s="7"/>
      <c r="CO77" s="7"/>
      <c r="CP77" s="7"/>
      <c r="CQ77" s="7"/>
      <c r="CR77" s="7"/>
      <c r="CS77" s="7"/>
      <c r="CT77" s="7"/>
      <c r="CU77" s="7"/>
      <c r="CV77" s="7"/>
      <c r="CW77" s="7"/>
      <c r="CX77" s="7"/>
      <c r="CY77" s="7"/>
      <c r="CZ77" s="7"/>
      <c r="DA77" s="7"/>
      <c r="DB77" s="7"/>
      <c r="DC77" s="7"/>
      <c r="DD77" s="7"/>
      <c r="DE77" s="7"/>
      <c r="DF77" s="7"/>
      <c r="DG77" s="7"/>
      <c r="DH77" s="7"/>
      <c r="DI77" s="7"/>
      <c r="DJ77" s="7"/>
      <c r="DK77" s="7"/>
      <c r="DL77" s="7"/>
      <c r="DM77" s="7"/>
      <c r="DN77" s="7"/>
      <c r="DO77" s="7"/>
      <c r="DP77" s="7"/>
      <c r="DQ77" s="7"/>
      <c r="DR77" s="7"/>
      <c r="DS77" s="7"/>
      <c r="DT77" s="7"/>
      <c r="DU77" s="7"/>
      <c r="DV77" s="7"/>
      <c r="DW77" s="7"/>
      <c r="DX77" s="7"/>
      <c r="DY77" s="7"/>
      <c r="DZ77" s="7"/>
      <c r="EA77" s="7"/>
      <c r="EB77" s="7"/>
      <c r="EC77" s="7"/>
      <c r="ED77" s="7"/>
      <c r="EE77" s="7"/>
      <c r="EF77" s="7"/>
      <c r="EG77" s="7"/>
      <c r="EH77" s="7"/>
      <c r="EI77" s="7"/>
      <c r="EJ77" s="7"/>
      <c r="EK77" s="7"/>
      <c r="EL77" s="7"/>
      <c r="EM77" s="7"/>
      <c r="EN77" s="7"/>
      <c r="EO77" s="7"/>
      <c r="EP77" s="7"/>
      <c r="EQ77" s="7"/>
      <c r="ER77" s="7"/>
      <c r="ES77" s="7"/>
      <c r="ET77" s="7"/>
      <c r="EU77" s="7"/>
      <c r="EV77" s="7"/>
      <c r="EW77" s="7"/>
      <c r="EX77" s="7"/>
    </row>
    <row r="78" spans="1:154" s="36" customFormat="1" ht="66" x14ac:dyDescent="0.45">
      <c r="A78" s="86" t="s">
        <v>144</v>
      </c>
      <c r="B78" s="85" t="s">
        <v>52</v>
      </c>
      <c r="C78" s="87" t="s">
        <v>33</v>
      </c>
      <c r="D78" s="47">
        <v>109.14</v>
      </c>
      <c r="E78" s="88"/>
      <c r="F78" s="47">
        <f t="shared" si="7"/>
        <v>0</v>
      </c>
      <c r="G78" s="42">
        <f>F78*$B$10</f>
        <v>0</v>
      </c>
      <c r="H78" s="7"/>
      <c r="I78" s="7"/>
      <c r="J78" s="7"/>
      <c r="K78" s="7"/>
      <c r="L78" s="7"/>
      <c r="M78" s="7"/>
      <c r="N78" s="7"/>
      <c r="O78" s="7"/>
      <c r="P78" s="7"/>
      <c r="Q78" s="7"/>
      <c r="R78" s="7"/>
      <c r="S78" s="7"/>
      <c r="T78" s="7"/>
      <c r="U78" s="7"/>
      <c r="V78" s="7"/>
      <c r="W78" s="7"/>
      <c r="X78" s="7"/>
      <c r="Y78" s="7"/>
      <c r="Z78" s="7"/>
      <c r="AA78" s="7"/>
      <c r="AB78" s="7"/>
      <c r="AC78" s="7"/>
      <c r="AD78" s="7"/>
      <c r="AE78" s="7"/>
      <c r="AF78" s="7"/>
      <c r="AG78" s="7"/>
      <c r="AH78" s="7"/>
      <c r="AI78" s="7"/>
      <c r="AJ78" s="7"/>
      <c r="AK78" s="7"/>
      <c r="AL78" s="7"/>
      <c r="AM78" s="7"/>
      <c r="AN78" s="7"/>
      <c r="AO78" s="7"/>
      <c r="AP78" s="7"/>
      <c r="AQ78" s="7"/>
      <c r="AR78" s="7"/>
      <c r="AS78" s="7"/>
      <c r="AT78" s="7"/>
      <c r="AU78" s="7"/>
      <c r="AV78" s="7"/>
      <c r="AW78" s="7"/>
      <c r="AX78" s="7"/>
      <c r="AY78" s="7"/>
      <c r="AZ78" s="7"/>
      <c r="BA78" s="7"/>
      <c r="BB78" s="7"/>
      <c r="BC78" s="7"/>
      <c r="BD78" s="7"/>
      <c r="BE78" s="7"/>
      <c r="BF78" s="7"/>
      <c r="BG78" s="7"/>
      <c r="BH78" s="7"/>
      <c r="BI78" s="7"/>
      <c r="BJ78" s="7"/>
      <c r="BK78" s="7"/>
      <c r="BL78" s="7"/>
      <c r="BM78" s="7"/>
      <c r="BN78" s="7"/>
      <c r="BO78" s="7"/>
      <c r="BP78" s="7"/>
      <c r="BQ78" s="7"/>
      <c r="BR78" s="7"/>
      <c r="BS78" s="7"/>
      <c r="BT78" s="7"/>
      <c r="BU78" s="7"/>
      <c r="BV78" s="7"/>
      <c r="BW78" s="7"/>
      <c r="BX78" s="7"/>
      <c r="BY78" s="7"/>
      <c r="BZ78" s="7"/>
      <c r="CA78" s="7"/>
      <c r="CB78" s="7"/>
      <c r="CC78" s="7"/>
      <c r="CD78" s="7"/>
      <c r="CE78" s="7"/>
      <c r="CF78" s="7"/>
      <c r="CG78" s="7"/>
      <c r="CH78" s="7"/>
      <c r="CI78" s="7"/>
      <c r="CJ78" s="7"/>
      <c r="CK78" s="7"/>
      <c r="CL78" s="7"/>
      <c r="CM78" s="7"/>
      <c r="CN78" s="7"/>
      <c r="CO78" s="7"/>
      <c r="CP78" s="7"/>
      <c r="CQ78" s="7"/>
      <c r="CR78" s="7"/>
      <c r="CS78" s="7"/>
      <c r="CT78" s="7"/>
      <c r="CU78" s="7"/>
      <c r="CV78" s="7"/>
      <c r="CW78" s="7"/>
      <c r="CX78" s="7"/>
      <c r="CY78" s="7"/>
      <c r="CZ78" s="7"/>
      <c r="DA78" s="7"/>
      <c r="DB78" s="7"/>
      <c r="DC78" s="7"/>
      <c r="DD78" s="7"/>
      <c r="DE78" s="7"/>
      <c r="DF78" s="7"/>
      <c r="DG78" s="7"/>
      <c r="DH78" s="7"/>
      <c r="DI78" s="7"/>
      <c r="DJ78" s="7"/>
      <c r="DK78" s="7"/>
      <c r="DL78" s="7"/>
      <c r="DM78" s="7"/>
      <c r="DN78" s="7"/>
      <c r="DO78" s="7"/>
      <c r="DP78" s="7"/>
      <c r="DQ78" s="7"/>
      <c r="DR78" s="7"/>
      <c r="DS78" s="7"/>
      <c r="DT78" s="7"/>
      <c r="DU78" s="7"/>
      <c r="DV78" s="7"/>
      <c r="DW78" s="7"/>
      <c r="DX78" s="7"/>
      <c r="DY78" s="7"/>
      <c r="DZ78" s="7"/>
      <c r="EA78" s="7"/>
      <c r="EB78" s="7"/>
      <c r="EC78" s="7"/>
      <c r="ED78" s="7"/>
      <c r="EE78" s="7"/>
      <c r="EF78" s="7"/>
      <c r="EG78" s="7"/>
      <c r="EH78" s="7"/>
      <c r="EI78" s="7"/>
      <c r="EJ78" s="7"/>
      <c r="EK78" s="7"/>
      <c r="EL78" s="7"/>
      <c r="EM78" s="7"/>
      <c r="EN78" s="7"/>
      <c r="EO78" s="7"/>
      <c r="EP78" s="7"/>
      <c r="EQ78" s="7"/>
      <c r="ER78" s="7"/>
      <c r="ES78" s="7"/>
      <c r="ET78" s="7"/>
      <c r="EU78" s="7"/>
      <c r="EV78" s="7"/>
      <c r="EW78" s="7"/>
      <c r="EX78" s="7"/>
    </row>
    <row r="79" spans="1:154" s="54" customFormat="1" ht="42.75" x14ac:dyDescent="0.45">
      <c r="A79" s="27" t="s">
        <v>145</v>
      </c>
      <c r="B79" s="45" t="s">
        <v>146</v>
      </c>
      <c r="C79" s="55" t="s">
        <v>33</v>
      </c>
      <c r="D79" s="47">
        <v>109.14</v>
      </c>
      <c r="E79" s="66"/>
      <c r="F79" s="47">
        <f t="shared" si="7"/>
        <v>0</v>
      </c>
      <c r="G79" s="89">
        <f>F79</f>
        <v>0</v>
      </c>
    </row>
    <row r="80" spans="1:154" s="54" customFormat="1" ht="57" x14ac:dyDescent="0.45">
      <c r="A80" s="27" t="s">
        <v>148</v>
      </c>
      <c r="B80" s="45" t="s">
        <v>149</v>
      </c>
      <c r="C80" s="55" t="s">
        <v>33</v>
      </c>
      <c r="D80" s="47">
        <v>109.14</v>
      </c>
      <c r="E80" s="90"/>
      <c r="F80" s="47">
        <f t="shared" si="7"/>
        <v>0</v>
      </c>
      <c r="G80" s="89" t="s">
        <v>69</v>
      </c>
    </row>
    <row r="81" spans="1:154" s="36" customFormat="1" ht="21.75" customHeight="1" x14ac:dyDescent="0.45">
      <c r="A81" s="333" t="s">
        <v>385</v>
      </c>
      <c r="B81" s="334"/>
      <c r="C81" s="334"/>
      <c r="D81" s="334"/>
      <c r="E81" s="334"/>
      <c r="F81" s="335"/>
      <c r="G81" s="77"/>
      <c r="H81" s="7"/>
      <c r="I81" s="7"/>
      <c r="J81" s="7"/>
      <c r="K81" s="7"/>
      <c r="L81" s="7"/>
      <c r="M81" s="7"/>
      <c r="N81" s="7"/>
      <c r="O81" s="7"/>
      <c r="P81" s="7"/>
      <c r="Q81" s="7"/>
      <c r="R81" s="7"/>
      <c r="S81" s="7"/>
      <c r="T81" s="7"/>
      <c r="U81" s="7"/>
      <c r="V81" s="7"/>
      <c r="W81" s="7"/>
      <c r="X81" s="7"/>
      <c r="Y81" s="7"/>
      <c r="Z81" s="7"/>
      <c r="AA81" s="7"/>
      <c r="AB81" s="7"/>
      <c r="AC81" s="7"/>
      <c r="AD81" s="7"/>
      <c r="AE81" s="7"/>
      <c r="AF81" s="7"/>
      <c r="AG81" s="7"/>
      <c r="AH81" s="7"/>
      <c r="AI81" s="7"/>
      <c r="AJ81" s="7"/>
      <c r="AK81" s="7"/>
      <c r="AL81" s="7"/>
      <c r="AM81" s="7"/>
      <c r="AN81" s="7"/>
      <c r="AO81" s="7"/>
      <c r="AP81" s="7"/>
      <c r="AQ81" s="7"/>
      <c r="AR81" s="7"/>
      <c r="AS81" s="7"/>
      <c r="AT81" s="7"/>
      <c r="AU81" s="7"/>
      <c r="AV81" s="7"/>
      <c r="AW81" s="7"/>
      <c r="AX81" s="7"/>
      <c r="AY81" s="7"/>
      <c r="AZ81" s="7"/>
      <c r="BA81" s="7"/>
      <c r="BB81" s="7"/>
      <c r="BC81" s="7"/>
      <c r="BD81" s="7"/>
      <c r="BE81" s="7"/>
      <c r="BF81" s="7"/>
      <c r="BG81" s="7"/>
      <c r="BH81" s="7"/>
      <c r="BI81" s="7"/>
      <c r="BJ81" s="7"/>
      <c r="BK81" s="7"/>
      <c r="BL81" s="7"/>
      <c r="BM81" s="7"/>
      <c r="BN81" s="7"/>
      <c r="BO81" s="7"/>
      <c r="BP81" s="7"/>
      <c r="BQ81" s="7"/>
      <c r="BR81" s="7"/>
      <c r="BS81" s="7"/>
      <c r="BT81" s="7"/>
      <c r="BU81" s="7"/>
      <c r="BV81" s="7"/>
      <c r="BW81" s="7"/>
      <c r="BX81" s="7"/>
      <c r="BY81" s="7"/>
      <c r="BZ81" s="7"/>
      <c r="CA81" s="7"/>
      <c r="CB81" s="7"/>
      <c r="CC81" s="7"/>
      <c r="CD81" s="7"/>
      <c r="CE81" s="7"/>
      <c r="CF81" s="7"/>
      <c r="CG81" s="7"/>
      <c r="CH81" s="7"/>
      <c r="CI81" s="7"/>
      <c r="CJ81" s="7"/>
      <c r="CK81" s="7"/>
      <c r="CL81" s="7"/>
      <c r="CM81" s="7"/>
      <c r="CN81" s="7"/>
      <c r="CO81" s="7"/>
      <c r="CP81" s="7"/>
      <c r="CQ81" s="7"/>
      <c r="CR81" s="7"/>
      <c r="CS81" s="7"/>
      <c r="CT81" s="7"/>
      <c r="CU81" s="7"/>
      <c r="CV81" s="7"/>
      <c r="CW81" s="7"/>
      <c r="CX81" s="7"/>
      <c r="CY81" s="7"/>
      <c r="CZ81" s="7"/>
      <c r="DA81" s="7"/>
      <c r="DB81" s="7"/>
      <c r="DC81" s="7"/>
      <c r="DD81" s="7"/>
      <c r="DE81" s="7"/>
      <c r="DF81" s="7"/>
      <c r="DG81" s="7"/>
      <c r="DH81" s="7"/>
      <c r="DI81" s="7"/>
      <c r="DJ81" s="7"/>
      <c r="DK81" s="7"/>
      <c r="DL81" s="7"/>
      <c r="DM81" s="7"/>
      <c r="DN81" s="7"/>
      <c r="DO81" s="7"/>
      <c r="DP81" s="7"/>
      <c r="DQ81" s="7"/>
      <c r="DR81" s="7"/>
      <c r="DS81" s="7"/>
      <c r="DT81" s="7"/>
      <c r="DU81" s="7"/>
      <c r="DV81" s="7"/>
      <c r="DW81" s="7"/>
      <c r="DX81" s="7"/>
      <c r="DY81" s="7"/>
      <c r="DZ81" s="7"/>
      <c r="EA81" s="7"/>
      <c r="EB81" s="7"/>
      <c r="EC81" s="7"/>
      <c r="ED81" s="7"/>
      <c r="EE81" s="7"/>
      <c r="EF81" s="7"/>
      <c r="EG81" s="7"/>
      <c r="EH81" s="7"/>
      <c r="EI81" s="7"/>
      <c r="EJ81" s="7"/>
      <c r="EK81" s="7"/>
      <c r="EL81" s="7"/>
      <c r="EM81" s="7"/>
      <c r="EN81" s="7"/>
      <c r="EO81" s="7"/>
      <c r="EP81" s="7"/>
      <c r="EQ81" s="7"/>
      <c r="ER81" s="7"/>
      <c r="ES81" s="7"/>
      <c r="ET81" s="7"/>
      <c r="EU81" s="7"/>
      <c r="EV81" s="7"/>
      <c r="EW81" s="7"/>
      <c r="EX81" s="7"/>
    </row>
    <row r="82" spans="1:154" s="54" customFormat="1" ht="42.75" x14ac:dyDescent="0.45">
      <c r="A82" s="18" t="s">
        <v>152</v>
      </c>
      <c r="B82" s="45" t="s">
        <v>153</v>
      </c>
      <c r="C82" s="55" t="s">
        <v>33</v>
      </c>
      <c r="D82" s="47">
        <v>13.5</v>
      </c>
      <c r="E82" s="66"/>
      <c r="F82" s="71">
        <f t="shared" si="7"/>
        <v>0</v>
      </c>
      <c r="G82" s="82" t="s">
        <v>69</v>
      </c>
    </row>
    <row r="83" spans="1:154" s="74" customFormat="1" ht="53.25" customHeight="1" x14ac:dyDescent="0.45">
      <c r="A83" s="27" t="s">
        <v>155</v>
      </c>
      <c r="B83" s="45" t="s">
        <v>149</v>
      </c>
      <c r="C83" s="91" t="s">
        <v>33</v>
      </c>
      <c r="D83" s="47">
        <v>54</v>
      </c>
      <c r="E83" s="73"/>
      <c r="F83" s="71">
        <f t="shared" si="7"/>
        <v>0</v>
      </c>
      <c r="G83" s="82" t="s">
        <v>69</v>
      </c>
    </row>
    <row r="84" spans="1:154" s="54" customFormat="1" ht="28.5" x14ac:dyDescent="0.45">
      <c r="A84" s="27" t="s">
        <v>157</v>
      </c>
      <c r="B84" s="45" t="s">
        <v>158</v>
      </c>
      <c r="C84" s="55" t="s">
        <v>33</v>
      </c>
      <c r="D84" s="47">
        <v>54</v>
      </c>
      <c r="E84" s="68"/>
      <c r="F84" s="71">
        <f t="shared" si="7"/>
        <v>0</v>
      </c>
      <c r="G84" s="82"/>
    </row>
    <row r="85" spans="1:154" s="54" customFormat="1" ht="57" x14ac:dyDescent="0.45">
      <c r="A85" s="18" t="s">
        <v>159</v>
      </c>
      <c r="B85" s="52" t="s">
        <v>160</v>
      </c>
      <c r="C85" s="55" t="s">
        <v>33</v>
      </c>
      <c r="D85" s="47">
        <v>27</v>
      </c>
      <c r="E85" s="73"/>
      <c r="F85" s="71">
        <f t="shared" si="7"/>
        <v>0</v>
      </c>
      <c r="G85" s="72"/>
    </row>
    <row r="86" spans="1:154" s="54" customFormat="1" ht="85.5" x14ac:dyDescent="0.45">
      <c r="A86" s="18" t="s">
        <v>162</v>
      </c>
      <c r="B86" s="52" t="s">
        <v>163</v>
      </c>
      <c r="C86" s="55" t="s">
        <v>33</v>
      </c>
      <c r="D86" s="39" t="s">
        <v>386</v>
      </c>
      <c r="E86" s="66"/>
      <c r="F86" s="71">
        <f>IFERROR(D86*E86,0)</f>
        <v>0</v>
      </c>
      <c r="G86" s="72"/>
    </row>
    <row r="87" spans="1:154" s="54" customFormat="1" ht="28.5" x14ac:dyDescent="0.45">
      <c r="A87" s="27" t="s">
        <v>166</v>
      </c>
      <c r="B87" s="45" t="s">
        <v>167</v>
      </c>
      <c r="C87" s="55" t="s">
        <v>33</v>
      </c>
      <c r="D87" s="47">
        <v>54</v>
      </c>
      <c r="E87" s="66"/>
      <c r="F87" s="71">
        <f t="shared" si="7"/>
        <v>0</v>
      </c>
      <c r="G87" s="72">
        <f>F87*$B$10</f>
        <v>0</v>
      </c>
    </row>
    <row r="88" spans="1:154" s="36" customFormat="1" ht="21" customHeight="1" x14ac:dyDescent="0.45">
      <c r="A88" s="333" t="s">
        <v>387</v>
      </c>
      <c r="B88" s="334"/>
      <c r="C88" s="334"/>
      <c r="D88" s="334"/>
      <c r="E88" s="334"/>
      <c r="F88" s="335"/>
      <c r="G88" s="77"/>
      <c r="H88" s="7"/>
      <c r="I88" s="7"/>
      <c r="J88" s="7"/>
      <c r="K88" s="7"/>
      <c r="L88" s="7"/>
      <c r="M88" s="7"/>
      <c r="N88" s="7"/>
      <c r="O88" s="7"/>
      <c r="P88" s="7"/>
      <c r="Q88" s="7"/>
      <c r="R88" s="7"/>
      <c r="S88" s="7"/>
      <c r="T88" s="7"/>
      <c r="U88" s="7"/>
      <c r="V88" s="7"/>
      <c r="W88" s="7"/>
      <c r="X88" s="7"/>
      <c r="Y88" s="7"/>
      <c r="Z88" s="7"/>
      <c r="AA88" s="7"/>
      <c r="AB88" s="7"/>
      <c r="AC88" s="7"/>
      <c r="AD88" s="7"/>
      <c r="AE88" s="7"/>
      <c r="AF88" s="7"/>
      <c r="AG88" s="7"/>
      <c r="AH88" s="7"/>
      <c r="AI88" s="7"/>
      <c r="AJ88" s="7"/>
      <c r="AK88" s="7"/>
      <c r="AL88" s="7"/>
      <c r="AM88" s="7"/>
      <c r="AN88" s="7"/>
      <c r="AO88" s="7"/>
      <c r="AP88" s="7"/>
      <c r="AQ88" s="7"/>
      <c r="AR88" s="7"/>
      <c r="AS88" s="7"/>
      <c r="AT88" s="7"/>
      <c r="AU88" s="7"/>
      <c r="AV88" s="7"/>
      <c r="AW88" s="7"/>
      <c r="AX88" s="7"/>
      <c r="AY88" s="7"/>
      <c r="AZ88" s="7"/>
      <c r="BA88" s="7"/>
      <c r="BB88" s="7"/>
      <c r="BC88" s="7"/>
      <c r="BD88" s="7"/>
      <c r="BE88" s="7"/>
      <c r="BF88" s="7"/>
      <c r="BG88" s="7"/>
      <c r="BH88" s="7"/>
      <c r="BI88" s="7"/>
      <c r="BJ88" s="7"/>
      <c r="BK88" s="7"/>
      <c r="BL88" s="7"/>
      <c r="BM88" s="7"/>
      <c r="BN88" s="7"/>
      <c r="BO88" s="7"/>
      <c r="BP88" s="7"/>
      <c r="BQ88" s="7"/>
      <c r="BR88" s="7"/>
      <c r="BS88" s="7"/>
      <c r="BT88" s="7"/>
      <c r="BU88" s="7"/>
      <c r="BV88" s="7"/>
      <c r="BW88" s="7"/>
      <c r="BX88" s="7"/>
      <c r="BY88" s="7"/>
      <c r="BZ88" s="7"/>
      <c r="CA88" s="7"/>
      <c r="CB88" s="7"/>
      <c r="CC88" s="7"/>
      <c r="CD88" s="7"/>
      <c r="CE88" s="7"/>
      <c r="CF88" s="7"/>
      <c r="CG88" s="7"/>
      <c r="CH88" s="7"/>
      <c r="CI88" s="7"/>
      <c r="CJ88" s="7"/>
      <c r="CK88" s="7"/>
      <c r="CL88" s="7"/>
      <c r="CM88" s="7"/>
      <c r="CN88" s="7"/>
      <c r="CO88" s="7"/>
      <c r="CP88" s="7"/>
      <c r="CQ88" s="7"/>
      <c r="CR88" s="7"/>
      <c r="CS88" s="7"/>
      <c r="CT88" s="7"/>
      <c r="CU88" s="7"/>
      <c r="CV88" s="7"/>
      <c r="CW88" s="7"/>
      <c r="CX88" s="7"/>
      <c r="CY88" s="7"/>
      <c r="CZ88" s="7"/>
      <c r="DA88" s="7"/>
      <c r="DB88" s="7"/>
      <c r="DC88" s="7"/>
      <c r="DD88" s="7"/>
      <c r="DE88" s="7"/>
      <c r="DF88" s="7"/>
      <c r="DG88" s="7"/>
      <c r="DH88" s="7"/>
      <c r="DI88" s="7"/>
      <c r="DJ88" s="7"/>
      <c r="DK88" s="7"/>
      <c r="DL88" s="7"/>
      <c r="DM88" s="7"/>
      <c r="DN88" s="7"/>
      <c r="DO88" s="7"/>
      <c r="DP88" s="7"/>
      <c r="DQ88" s="7"/>
      <c r="DR88" s="7"/>
      <c r="DS88" s="7"/>
      <c r="DT88" s="7"/>
      <c r="DU88" s="7"/>
      <c r="DV88" s="7"/>
      <c r="DW88" s="7"/>
      <c r="DX88" s="7"/>
      <c r="DY88" s="7"/>
      <c r="DZ88" s="7"/>
      <c r="EA88" s="7"/>
      <c r="EB88" s="7"/>
      <c r="EC88" s="7"/>
      <c r="ED88" s="7"/>
      <c r="EE88" s="7"/>
      <c r="EF88" s="7"/>
      <c r="EG88" s="7"/>
      <c r="EH88" s="7"/>
      <c r="EI88" s="7"/>
      <c r="EJ88" s="7"/>
      <c r="EK88" s="7"/>
      <c r="EL88" s="7"/>
      <c r="EM88" s="7"/>
      <c r="EN88" s="7"/>
      <c r="EO88" s="7"/>
      <c r="EP88" s="7"/>
      <c r="EQ88" s="7"/>
      <c r="ER88" s="7"/>
      <c r="ES88" s="7"/>
      <c r="ET88" s="7"/>
      <c r="EU88" s="7"/>
      <c r="EV88" s="7"/>
      <c r="EW88" s="7"/>
      <c r="EX88" s="7"/>
    </row>
    <row r="89" spans="1:154" s="54" customFormat="1" x14ac:dyDescent="0.45">
      <c r="A89" s="27" t="s">
        <v>169</v>
      </c>
      <c r="B89" s="45" t="s">
        <v>170</v>
      </c>
      <c r="C89" s="55" t="s">
        <v>33</v>
      </c>
      <c r="D89" s="47">
        <v>150</v>
      </c>
      <c r="E89" s="66"/>
      <c r="F89" s="71">
        <f t="shared" si="7"/>
        <v>0</v>
      </c>
      <c r="G89" s="82" t="s">
        <v>69</v>
      </c>
    </row>
    <row r="90" spans="1:154" s="36" customFormat="1" ht="24.75" customHeight="1" x14ac:dyDescent="0.45">
      <c r="A90" s="333" t="s">
        <v>172</v>
      </c>
      <c r="B90" s="334"/>
      <c r="C90" s="334"/>
      <c r="D90" s="334"/>
      <c r="E90" s="334"/>
      <c r="F90" s="335"/>
      <c r="G90" s="77"/>
      <c r="H90" s="7"/>
      <c r="I90" s="7"/>
      <c r="J90" s="7"/>
      <c r="K90" s="7"/>
      <c r="L90" s="7"/>
      <c r="M90" s="7"/>
      <c r="N90" s="7"/>
      <c r="O90" s="7"/>
      <c r="P90" s="7"/>
      <c r="Q90" s="7"/>
      <c r="R90" s="7"/>
      <c r="S90" s="7"/>
      <c r="T90" s="7"/>
      <c r="U90" s="7"/>
      <c r="V90" s="7"/>
      <c r="W90" s="7"/>
      <c r="X90" s="7"/>
      <c r="Y90" s="7"/>
      <c r="Z90" s="7"/>
      <c r="AA90" s="7"/>
      <c r="AB90" s="7"/>
      <c r="AC90" s="7"/>
      <c r="AD90" s="7"/>
      <c r="AE90" s="7"/>
      <c r="AF90" s="7"/>
      <c r="AG90" s="7"/>
      <c r="AH90" s="7"/>
      <c r="AI90" s="7"/>
      <c r="AJ90" s="7"/>
      <c r="AK90" s="7"/>
      <c r="AL90" s="7"/>
      <c r="AM90" s="7"/>
      <c r="AN90" s="7"/>
      <c r="AO90" s="7"/>
      <c r="AP90" s="7"/>
      <c r="AQ90" s="7"/>
      <c r="AR90" s="7"/>
      <c r="AS90" s="7"/>
      <c r="AT90" s="7"/>
      <c r="AU90" s="7"/>
      <c r="AV90" s="7"/>
      <c r="AW90" s="7"/>
      <c r="AX90" s="7"/>
      <c r="AY90" s="7"/>
      <c r="AZ90" s="7"/>
      <c r="BA90" s="7"/>
      <c r="BB90" s="7"/>
      <c r="BC90" s="7"/>
      <c r="BD90" s="7"/>
      <c r="BE90" s="7"/>
      <c r="BF90" s="7"/>
      <c r="BG90" s="7"/>
      <c r="BH90" s="7"/>
      <c r="BI90" s="7"/>
      <c r="BJ90" s="7"/>
      <c r="BK90" s="7"/>
      <c r="BL90" s="7"/>
      <c r="BM90" s="7"/>
      <c r="BN90" s="7"/>
      <c r="BO90" s="7"/>
      <c r="BP90" s="7"/>
      <c r="BQ90" s="7"/>
      <c r="BR90" s="7"/>
      <c r="BS90" s="7"/>
      <c r="BT90" s="7"/>
      <c r="BU90" s="7"/>
      <c r="BV90" s="7"/>
      <c r="BW90" s="7"/>
      <c r="BX90" s="7"/>
      <c r="BY90" s="7"/>
      <c r="BZ90" s="7"/>
      <c r="CA90" s="7"/>
      <c r="CB90" s="7"/>
      <c r="CC90" s="7"/>
      <c r="CD90" s="7"/>
      <c r="CE90" s="7"/>
      <c r="CF90" s="7"/>
      <c r="CG90" s="7"/>
      <c r="CH90" s="7"/>
      <c r="CI90" s="7"/>
      <c r="CJ90" s="7"/>
      <c r="CK90" s="7"/>
      <c r="CL90" s="7"/>
      <c r="CM90" s="7"/>
      <c r="CN90" s="7"/>
      <c r="CO90" s="7"/>
      <c r="CP90" s="7"/>
      <c r="CQ90" s="7"/>
      <c r="CR90" s="7"/>
      <c r="CS90" s="7"/>
      <c r="CT90" s="7"/>
      <c r="CU90" s="7"/>
      <c r="CV90" s="7"/>
      <c r="CW90" s="7"/>
      <c r="CX90" s="7"/>
      <c r="CY90" s="7"/>
      <c r="CZ90" s="7"/>
      <c r="DA90" s="7"/>
      <c r="DB90" s="7"/>
      <c r="DC90" s="7"/>
      <c r="DD90" s="7"/>
      <c r="DE90" s="7"/>
      <c r="DF90" s="7"/>
      <c r="DG90" s="7"/>
      <c r="DH90" s="7"/>
      <c r="DI90" s="7"/>
      <c r="DJ90" s="7"/>
      <c r="DK90" s="7"/>
      <c r="DL90" s="7"/>
      <c r="DM90" s="7"/>
      <c r="DN90" s="7"/>
      <c r="DO90" s="7"/>
      <c r="DP90" s="7"/>
      <c r="DQ90" s="7"/>
      <c r="DR90" s="7"/>
      <c r="DS90" s="7"/>
      <c r="DT90" s="7"/>
      <c r="DU90" s="7"/>
      <c r="DV90" s="7"/>
      <c r="DW90" s="7"/>
      <c r="DX90" s="7"/>
      <c r="DY90" s="7"/>
      <c r="DZ90" s="7"/>
      <c r="EA90" s="7"/>
      <c r="EB90" s="7"/>
      <c r="EC90" s="7"/>
      <c r="ED90" s="7"/>
      <c r="EE90" s="7"/>
      <c r="EF90" s="7"/>
      <c r="EG90" s="7"/>
      <c r="EH90" s="7"/>
      <c r="EI90" s="7"/>
      <c r="EJ90" s="7"/>
      <c r="EK90" s="7"/>
      <c r="EL90" s="7"/>
      <c r="EM90" s="7"/>
      <c r="EN90" s="7"/>
      <c r="EO90" s="7"/>
      <c r="EP90" s="7"/>
      <c r="EQ90" s="7"/>
      <c r="ER90" s="7"/>
      <c r="ES90" s="7"/>
      <c r="ET90" s="7"/>
      <c r="EU90" s="7"/>
      <c r="EV90" s="7"/>
      <c r="EW90" s="7"/>
      <c r="EX90" s="7"/>
    </row>
    <row r="91" spans="1:154" s="36" customFormat="1" ht="42.75" x14ac:dyDescent="0.45">
      <c r="A91" s="27" t="s">
        <v>173</v>
      </c>
      <c r="B91" s="45" t="s">
        <v>174</v>
      </c>
      <c r="C91" s="55" t="s">
        <v>33</v>
      </c>
      <c r="D91" s="47">
        <v>100</v>
      </c>
      <c r="E91" s="45"/>
      <c r="F91" s="47">
        <f t="shared" si="7"/>
        <v>0</v>
      </c>
      <c r="G91" s="92" t="s">
        <v>69</v>
      </c>
      <c r="H91" s="7"/>
      <c r="I91" s="7"/>
      <c r="J91" s="7"/>
      <c r="K91" s="7"/>
      <c r="L91" s="7"/>
      <c r="M91" s="7"/>
      <c r="N91" s="7"/>
      <c r="O91" s="7"/>
      <c r="P91" s="7"/>
      <c r="Q91" s="7"/>
      <c r="R91" s="7"/>
      <c r="S91" s="7"/>
      <c r="T91" s="7"/>
      <c r="U91" s="7"/>
      <c r="V91" s="7"/>
      <c r="W91" s="7"/>
      <c r="X91" s="7"/>
      <c r="Y91" s="7"/>
      <c r="Z91" s="7"/>
      <c r="AA91" s="7"/>
      <c r="AB91" s="7"/>
      <c r="AC91" s="7"/>
      <c r="AD91" s="7"/>
      <c r="AE91" s="7"/>
      <c r="AF91" s="7"/>
      <c r="AG91" s="7"/>
      <c r="AH91" s="7"/>
      <c r="AI91" s="7"/>
      <c r="AJ91" s="7"/>
      <c r="AK91" s="7"/>
      <c r="AL91" s="7"/>
      <c r="AM91" s="7"/>
      <c r="AN91" s="7"/>
      <c r="AO91" s="7"/>
      <c r="AP91" s="7"/>
      <c r="AQ91" s="7"/>
      <c r="AR91" s="7"/>
      <c r="AS91" s="7"/>
      <c r="AT91" s="7"/>
      <c r="AU91" s="7"/>
      <c r="AV91" s="7"/>
      <c r="AW91" s="7"/>
      <c r="AX91" s="7"/>
      <c r="AY91" s="7"/>
      <c r="AZ91" s="7"/>
      <c r="BA91" s="7"/>
      <c r="BB91" s="7"/>
      <c r="BC91" s="7"/>
      <c r="BD91" s="7"/>
      <c r="BE91" s="7"/>
      <c r="BF91" s="7"/>
      <c r="BG91" s="7"/>
      <c r="BH91" s="7"/>
      <c r="BI91" s="7"/>
      <c r="BJ91" s="7"/>
      <c r="BK91" s="7"/>
      <c r="BL91" s="7"/>
      <c r="BM91" s="7"/>
      <c r="BN91" s="7"/>
      <c r="BO91" s="7"/>
      <c r="BP91" s="7"/>
      <c r="BQ91" s="7"/>
      <c r="BR91" s="7"/>
      <c r="BS91" s="7"/>
      <c r="BT91" s="7"/>
      <c r="BU91" s="7"/>
      <c r="BV91" s="7"/>
      <c r="BW91" s="7"/>
      <c r="BX91" s="7"/>
      <c r="BY91" s="7"/>
      <c r="BZ91" s="7"/>
      <c r="CA91" s="7"/>
      <c r="CB91" s="7"/>
      <c r="CC91" s="7"/>
      <c r="CD91" s="7"/>
      <c r="CE91" s="7"/>
      <c r="CF91" s="7"/>
      <c r="CG91" s="7"/>
      <c r="CH91" s="7"/>
      <c r="CI91" s="7"/>
      <c r="CJ91" s="7"/>
      <c r="CK91" s="7"/>
      <c r="CL91" s="7"/>
      <c r="CM91" s="7"/>
      <c r="CN91" s="7"/>
      <c r="CO91" s="7"/>
      <c r="CP91" s="7"/>
      <c r="CQ91" s="7"/>
      <c r="CR91" s="7"/>
      <c r="CS91" s="7"/>
      <c r="CT91" s="7"/>
      <c r="CU91" s="7"/>
      <c r="CV91" s="7"/>
      <c r="CW91" s="7"/>
      <c r="CX91" s="7"/>
      <c r="CY91" s="7"/>
      <c r="CZ91" s="7"/>
      <c r="DA91" s="7"/>
      <c r="DB91" s="7"/>
      <c r="DC91" s="7"/>
      <c r="DD91" s="7"/>
      <c r="DE91" s="7"/>
      <c r="DF91" s="7"/>
      <c r="DG91" s="7"/>
      <c r="DH91" s="7"/>
      <c r="DI91" s="7"/>
      <c r="DJ91" s="7"/>
      <c r="DK91" s="7"/>
      <c r="DL91" s="7"/>
      <c r="DM91" s="7"/>
      <c r="DN91" s="7"/>
      <c r="DO91" s="7"/>
      <c r="DP91" s="7"/>
      <c r="DQ91" s="7"/>
      <c r="DR91" s="7"/>
      <c r="DS91" s="7"/>
      <c r="DT91" s="7"/>
      <c r="DU91" s="7"/>
      <c r="DV91" s="7"/>
      <c r="DW91" s="7"/>
      <c r="DX91" s="7"/>
      <c r="DY91" s="7"/>
      <c r="DZ91" s="7"/>
      <c r="EA91" s="7"/>
      <c r="EB91" s="7"/>
      <c r="EC91" s="7"/>
      <c r="ED91" s="7"/>
      <c r="EE91" s="7"/>
      <c r="EF91" s="7"/>
      <c r="EG91" s="7"/>
      <c r="EH91" s="7"/>
      <c r="EI91" s="7"/>
      <c r="EJ91" s="7"/>
      <c r="EK91" s="7"/>
      <c r="EL91" s="7"/>
      <c r="EM91" s="7"/>
      <c r="EN91" s="7"/>
      <c r="EO91" s="7"/>
      <c r="EP91" s="7"/>
      <c r="EQ91" s="7"/>
      <c r="ER91" s="7"/>
      <c r="ES91" s="7"/>
      <c r="ET91" s="7"/>
      <c r="EU91" s="7"/>
      <c r="EV91" s="7"/>
      <c r="EW91" s="7"/>
      <c r="EX91" s="7"/>
    </row>
    <row r="92" spans="1:154" s="54" customFormat="1" ht="28.5" x14ac:dyDescent="0.45">
      <c r="A92" s="18" t="s">
        <v>176</v>
      </c>
      <c r="B92" s="45" t="s">
        <v>177</v>
      </c>
      <c r="C92" s="55" t="s">
        <v>33</v>
      </c>
      <c r="D92" s="47">
        <v>81</v>
      </c>
      <c r="E92" s="45"/>
      <c r="F92" s="47">
        <f t="shared" si="7"/>
        <v>0</v>
      </c>
      <c r="G92" s="92" t="s">
        <v>69</v>
      </c>
    </row>
    <row r="93" spans="1:154" s="36" customFormat="1" ht="21.75" customHeight="1" x14ac:dyDescent="0.45">
      <c r="A93" s="333" t="s">
        <v>178</v>
      </c>
      <c r="B93" s="334"/>
      <c r="C93" s="334"/>
      <c r="D93" s="334"/>
      <c r="E93" s="334"/>
      <c r="F93" s="335"/>
      <c r="G93" s="77"/>
      <c r="H93" s="7"/>
      <c r="I93" s="7"/>
      <c r="J93" s="7"/>
      <c r="K93" s="7"/>
      <c r="L93" s="7"/>
      <c r="M93" s="7"/>
      <c r="N93" s="7"/>
      <c r="O93" s="7"/>
      <c r="P93" s="7"/>
      <c r="Q93" s="7"/>
      <c r="R93" s="7"/>
      <c r="S93" s="7"/>
      <c r="T93" s="7"/>
      <c r="U93" s="7"/>
      <c r="V93" s="7"/>
      <c r="W93" s="7"/>
      <c r="X93" s="7"/>
      <c r="Y93" s="7"/>
      <c r="Z93" s="7"/>
      <c r="AA93" s="7"/>
      <c r="AB93" s="7"/>
      <c r="AC93" s="7"/>
      <c r="AD93" s="7"/>
      <c r="AE93" s="7"/>
      <c r="AF93" s="7"/>
      <c r="AG93" s="7"/>
      <c r="AH93" s="7"/>
      <c r="AI93" s="7"/>
      <c r="AJ93" s="7"/>
      <c r="AK93" s="7"/>
      <c r="AL93" s="7"/>
      <c r="AM93" s="7"/>
      <c r="AN93" s="7"/>
      <c r="AO93" s="7"/>
      <c r="AP93" s="7"/>
      <c r="AQ93" s="7"/>
      <c r="AR93" s="7"/>
      <c r="AS93" s="7"/>
      <c r="AT93" s="7"/>
      <c r="AU93" s="7"/>
      <c r="AV93" s="7"/>
      <c r="AW93" s="7"/>
      <c r="AX93" s="7"/>
      <c r="AY93" s="7"/>
      <c r="AZ93" s="7"/>
      <c r="BA93" s="7"/>
      <c r="BB93" s="7"/>
      <c r="BC93" s="7"/>
      <c r="BD93" s="7"/>
      <c r="BE93" s="7"/>
      <c r="BF93" s="7"/>
      <c r="BG93" s="7"/>
      <c r="BH93" s="7"/>
      <c r="BI93" s="7"/>
      <c r="BJ93" s="7"/>
      <c r="BK93" s="7"/>
      <c r="BL93" s="7"/>
      <c r="BM93" s="7"/>
      <c r="BN93" s="7"/>
      <c r="BO93" s="7"/>
      <c r="BP93" s="7"/>
      <c r="BQ93" s="7"/>
      <c r="BR93" s="7"/>
      <c r="BS93" s="7"/>
      <c r="BT93" s="7"/>
      <c r="BU93" s="7"/>
      <c r="BV93" s="7"/>
      <c r="BW93" s="7"/>
      <c r="BX93" s="7"/>
      <c r="BY93" s="7"/>
      <c r="BZ93" s="7"/>
      <c r="CA93" s="7"/>
      <c r="CB93" s="7"/>
      <c r="CC93" s="7"/>
      <c r="CD93" s="7"/>
      <c r="CE93" s="7"/>
      <c r="CF93" s="7"/>
      <c r="CG93" s="7"/>
      <c r="CH93" s="7"/>
      <c r="CI93" s="7"/>
      <c r="CJ93" s="7"/>
      <c r="CK93" s="7"/>
      <c r="CL93" s="7"/>
      <c r="CM93" s="7"/>
      <c r="CN93" s="7"/>
      <c r="CO93" s="7"/>
      <c r="CP93" s="7"/>
      <c r="CQ93" s="7"/>
      <c r="CR93" s="7"/>
      <c r="CS93" s="7"/>
      <c r="CT93" s="7"/>
      <c r="CU93" s="7"/>
      <c r="CV93" s="7"/>
      <c r="CW93" s="7"/>
      <c r="CX93" s="7"/>
      <c r="CY93" s="7"/>
      <c r="CZ93" s="7"/>
      <c r="DA93" s="7"/>
      <c r="DB93" s="7"/>
      <c r="DC93" s="7"/>
      <c r="DD93" s="7"/>
      <c r="DE93" s="7"/>
      <c r="DF93" s="7"/>
      <c r="DG93" s="7"/>
      <c r="DH93" s="7"/>
      <c r="DI93" s="7"/>
      <c r="DJ93" s="7"/>
      <c r="DK93" s="7"/>
      <c r="DL93" s="7"/>
      <c r="DM93" s="7"/>
      <c r="DN93" s="7"/>
      <c r="DO93" s="7"/>
      <c r="DP93" s="7"/>
      <c r="DQ93" s="7"/>
      <c r="DR93" s="7"/>
      <c r="DS93" s="7"/>
      <c r="DT93" s="7"/>
      <c r="DU93" s="7"/>
      <c r="DV93" s="7"/>
      <c r="DW93" s="7"/>
      <c r="DX93" s="7"/>
      <c r="DY93" s="7"/>
      <c r="DZ93" s="7"/>
      <c r="EA93" s="7"/>
      <c r="EB93" s="7"/>
      <c r="EC93" s="7"/>
      <c r="ED93" s="7"/>
      <c r="EE93" s="7"/>
      <c r="EF93" s="7"/>
      <c r="EG93" s="7"/>
      <c r="EH93" s="7"/>
      <c r="EI93" s="7"/>
      <c r="EJ93" s="7"/>
      <c r="EK93" s="7"/>
      <c r="EL93" s="7"/>
      <c r="EM93" s="7"/>
      <c r="EN93" s="7"/>
      <c r="EO93" s="7"/>
      <c r="EP93" s="7"/>
      <c r="EQ93" s="7"/>
      <c r="ER93" s="7"/>
      <c r="ES93" s="7"/>
      <c r="ET93" s="7"/>
      <c r="EU93" s="7"/>
      <c r="EV93" s="7"/>
      <c r="EW93" s="7"/>
      <c r="EX93" s="7"/>
    </row>
    <row r="94" spans="1:154" s="54" customFormat="1" x14ac:dyDescent="0.45">
      <c r="A94" s="93" t="s">
        <v>179</v>
      </c>
      <c r="B94" s="45" t="s">
        <v>180</v>
      </c>
      <c r="C94" s="45" t="s">
        <v>118</v>
      </c>
      <c r="D94" s="47">
        <v>300</v>
      </c>
      <c r="E94" s="45"/>
      <c r="F94" s="47">
        <f t="shared" si="7"/>
        <v>0</v>
      </c>
      <c r="G94" s="92" t="s">
        <v>69</v>
      </c>
    </row>
    <row r="95" spans="1:154" s="54" customFormat="1" ht="28.5" x14ac:dyDescent="0.45">
      <c r="A95" s="93" t="s">
        <v>181</v>
      </c>
      <c r="B95" s="45" t="s">
        <v>182</v>
      </c>
      <c r="C95" s="45" t="s">
        <v>118</v>
      </c>
      <c r="D95" s="47">
        <v>808.74</v>
      </c>
      <c r="E95" s="45"/>
      <c r="F95" s="47">
        <f t="shared" si="7"/>
        <v>0</v>
      </c>
      <c r="G95" s="92" t="s">
        <v>69</v>
      </c>
    </row>
    <row r="96" spans="1:154" s="54" customFormat="1" ht="28.5" x14ac:dyDescent="0.45">
      <c r="A96" s="27" t="s">
        <v>183</v>
      </c>
      <c r="B96" s="45" t="s">
        <v>99</v>
      </c>
      <c r="C96" s="55" t="s">
        <v>33</v>
      </c>
      <c r="D96" s="47">
        <v>54</v>
      </c>
      <c r="E96" s="45"/>
      <c r="F96" s="47">
        <f t="shared" si="7"/>
        <v>0</v>
      </c>
      <c r="G96" s="92" t="s">
        <v>69</v>
      </c>
    </row>
    <row r="97" spans="1:154" s="54" customFormat="1" ht="40.15" x14ac:dyDescent="0.45">
      <c r="A97" s="18" t="s">
        <v>185</v>
      </c>
      <c r="B97" s="52" t="s">
        <v>186</v>
      </c>
      <c r="C97" s="55" t="s">
        <v>33</v>
      </c>
      <c r="D97" s="47">
        <v>54</v>
      </c>
      <c r="E97" s="40"/>
      <c r="F97" s="47">
        <f t="shared" si="7"/>
        <v>0</v>
      </c>
      <c r="G97" s="92" t="s">
        <v>69</v>
      </c>
    </row>
    <row r="98" spans="1:154" s="36" customFormat="1" ht="25.5" customHeight="1" x14ac:dyDescent="0.45">
      <c r="A98" s="333" t="s">
        <v>188</v>
      </c>
      <c r="B98" s="334"/>
      <c r="C98" s="334"/>
      <c r="D98" s="334"/>
      <c r="E98" s="334"/>
      <c r="F98" s="335"/>
      <c r="G98" s="77"/>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7"/>
      <c r="AZ98" s="7"/>
      <c r="BA98" s="7"/>
      <c r="BB98" s="7"/>
      <c r="BC98" s="7"/>
      <c r="BD98" s="7"/>
      <c r="BE98" s="7"/>
      <c r="BF98" s="7"/>
      <c r="BG98" s="7"/>
      <c r="BH98" s="7"/>
      <c r="BI98" s="7"/>
      <c r="BJ98" s="7"/>
      <c r="BK98" s="7"/>
      <c r="BL98" s="7"/>
      <c r="BM98" s="7"/>
      <c r="BN98" s="7"/>
      <c r="BO98" s="7"/>
      <c r="BP98" s="7"/>
      <c r="BQ98" s="7"/>
      <c r="BR98" s="7"/>
      <c r="BS98" s="7"/>
      <c r="BT98" s="7"/>
      <c r="BU98" s="7"/>
      <c r="BV98" s="7"/>
      <c r="BW98" s="7"/>
      <c r="BX98" s="7"/>
      <c r="BY98" s="7"/>
      <c r="BZ98" s="7"/>
      <c r="CA98" s="7"/>
      <c r="CB98" s="7"/>
      <c r="CC98" s="7"/>
      <c r="CD98" s="7"/>
      <c r="CE98" s="7"/>
      <c r="CF98" s="7"/>
      <c r="CG98" s="7"/>
      <c r="CH98" s="7"/>
      <c r="CI98" s="7"/>
      <c r="CJ98" s="7"/>
      <c r="CK98" s="7"/>
      <c r="CL98" s="7"/>
      <c r="CM98" s="7"/>
      <c r="CN98" s="7"/>
      <c r="CO98" s="7"/>
      <c r="CP98" s="7"/>
      <c r="CQ98" s="7"/>
      <c r="CR98" s="7"/>
      <c r="CS98" s="7"/>
      <c r="CT98" s="7"/>
      <c r="CU98" s="7"/>
      <c r="CV98" s="7"/>
      <c r="CW98" s="7"/>
      <c r="CX98" s="7"/>
      <c r="CY98" s="7"/>
      <c r="CZ98" s="7"/>
      <c r="DA98" s="7"/>
      <c r="DB98" s="7"/>
      <c r="DC98" s="7"/>
      <c r="DD98" s="7"/>
      <c r="DE98" s="7"/>
      <c r="DF98" s="7"/>
      <c r="DG98" s="7"/>
      <c r="DH98" s="7"/>
      <c r="DI98" s="7"/>
      <c r="DJ98" s="7"/>
      <c r="DK98" s="7"/>
      <c r="DL98" s="7"/>
      <c r="DM98" s="7"/>
      <c r="DN98" s="7"/>
      <c r="DO98" s="7"/>
      <c r="DP98" s="7"/>
      <c r="DQ98" s="7"/>
      <c r="DR98" s="7"/>
      <c r="DS98" s="7"/>
      <c r="DT98" s="7"/>
      <c r="DU98" s="7"/>
      <c r="DV98" s="7"/>
      <c r="DW98" s="7"/>
      <c r="DX98" s="7"/>
      <c r="DY98" s="7"/>
      <c r="DZ98" s="7"/>
      <c r="EA98" s="7"/>
      <c r="EB98" s="7"/>
      <c r="EC98" s="7"/>
      <c r="ED98" s="7"/>
      <c r="EE98" s="7"/>
      <c r="EF98" s="7"/>
      <c r="EG98" s="7"/>
      <c r="EH98" s="7"/>
      <c r="EI98" s="7"/>
      <c r="EJ98" s="7"/>
      <c r="EK98" s="7"/>
      <c r="EL98" s="7"/>
      <c r="EM98" s="7"/>
      <c r="EN98" s="7"/>
      <c r="EO98" s="7"/>
      <c r="EP98" s="7"/>
      <c r="EQ98" s="7"/>
      <c r="ER98" s="7"/>
      <c r="ES98" s="7"/>
      <c r="ET98" s="7"/>
      <c r="EU98" s="7"/>
      <c r="EV98" s="7"/>
      <c r="EW98" s="7"/>
      <c r="EX98" s="7"/>
    </row>
    <row r="99" spans="1:154" s="36" customFormat="1" ht="73.5" customHeight="1" x14ac:dyDescent="0.45">
      <c r="A99" s="27" t="s">
        <v>189</v>
      </c>
      <c r="B99" s="45" t="s">
        <v>99</v>
      </c>
      <c r="C99" s="55" t="s">
        <v>33</v>
      </c>
      <c r="D99" s="47">
        <v>300</v>
      </c>
      <c r="E99" s="45"/>
      <c r="F99" s="45"/>
      <c r="G99" s="57"/>
      <c r="H99" s="7"/>
      <c r="I99" s="7"/>
      <c r="J99" s="7"/>
      <c r="K99" s="7"/>
      <c r="L99" s="7"/>
      <c r="M99" s="7"/>
      <c r="N99" s="7"/>
      <c r="O99" s="7"/>
      <c r="P99" s="7"/>
      <c r="Q99" s="7"/>
      <c r="R99" s="7"/>
      <c r="S99" s="7"/>
      <c r="T99" s="7"/>
      <c r="U99" s="7"/>
      <c r="V99" s="7"/>
      <c r="W99" s="7"/>
      <c r="X99" s="7"/>
      <c r="Y99" s="7"/>
      <c r="Z99" s="7"/>
      <c r="AA99" s="7"/>
      <c r="AB99" s="7"/>
      <c r="AC99" s="7"/>
      <c r="AD99" s="7"/>
      <c r="AE99" s="7"/>
      <c r="AF99" s="7"/>
      <c r="AG99" s="7"/>
      <c r="AH99" s="7"/>
      <c r="AI99" s="7"/>
      <c r="AJ99" s="7"/>
      <c r="AK99" s="7"/>
      <c r="AL99" s="7"/>
      <c r="AM99" s="7"/>
      <c r="AN99" s="7"/>
      <c r="AO99" s="7"/>
      <c r="AP99" s="7"/>
      <c r="AQ99" s="7"/>
      <c r="AR99" s="7"/>
      <c r="AS99" s="7"/>
      <c r="AT99" s="7"/>
      <c r="AU99" s="7"/>
      <c r="AV99" s="7"/>
      <c r="AW99" s="7"/>
      <c r="AX99" s="7"/>
      <c r="AY99" s="7"/>
      <c r="AZ99" s="7"/>
      <c r="BA99" s="7"/>
      <c r="BB99" s="7"/>
      <c r="BC99" s="7"/>
      <c r="BD99" s="7"/>
      <c r="BE99" s="7"/>
      <c r="BF99" s="7"/>
      <c r="BG99" s="7"/>
      <c r="BH99" s="7"/>
      <c r="BI99" s="7"/>
      <c r="BJ99" s="7"/>
      <c r="BK99" s="7"/>
      <c r="BL99" s="7"/>
      <c r="BM99" s="7"/>
      <c r="BN99" s="7"/>
      <c r="BO99" s="7"/>
      <c r="BP99" s="7"/>
      <c r="BQ99" s="7"/>
      <c r="BR99" s="7"/>
      <c r="BS99" s="7"/>
      <c r="BT99" s="7"/>
      <c r="BU99" s="7"/>
      <c r="BV99" s="7"/>
      <c r="BW99" s="7"/>
      <c r="BX99" s="7"/>
      <c r="BY99" s="7"/>
      <c r="BZ99" s="7"/>
      <c r="CA99" s="7"/>
      <c r="CB99" s="7"/>
      <c r="CC99" s="7"/>
      <c r="CD99" s="7"/>
      <c r="CE99" s="7"/>
      <c r="CF99" s="7"/>
      <c r="CG99" s="7"/>
      <c r="CH99" s="7"/>
      <c r="CI99" s="7"/>
      <c r="CJ99" s="7"/>
      <c r="CK99" s="7"/>
      <c r="CL99" s="7"/>
      <c r="CM99" s="7"/>
      <c r="CN99" s="7"/>
      <c r="CO99" s="7"/>
      <c r="CP99" s="7"/>
      <c r="CQ99" s="7"/>
      <c r="CR99" s="7"/>
      <c r="CS99" s="7"/>
      <c r="CT99" s="7"/>
      <c r="CU99" s="7"/>
      <c r="CV99" s="7"/>
      <c r="CW99" s="7"/>
      <c r="CX99" s="7"/>
      <c r="CY99" s="7"/>
      <c r="CZ99" s="7"/>
      <c r="DA99" s="7"/>
      <c r="DB99" s="7"/>
      <c r="DC99" s="7"/>
      <c r="DD99" s="7"/>
      <c r="DE99" s="7"/>
      <c r="DF99" s="7"/>
      <c r="DG99" s="7"/>
      <c r="DH99" s="7"/>
      <c r="DI99" s="7"/>
      <c r="DJ99" s="7"/>
      <c r="DK99" s="7"/>
      <c r="DL99" s="7"/>
      <c r="DM99" s="7"/>
      <c r="DN99" s="7"/>
      <c r="DO99" s="7"/>
      <c r="DP99" s="7"/>
      <c r="DQ99" s="7"/>
      <c r="DR99" s="7"/>
      <c r="DS99" s="7"/>
      <c r="DT99" s="7"/>
      <c r="DU99" s="7"/>
      <c r="DV99" s="7"/>
      <c r="DW99" s="7"/>
      <c r="DX99" s="7"/>
      <c r="DY99" s="7"/>
      <c r="DZ99" s="7"/>
      <c r="EA99" s="7"/>
      <c r="EB99" s="7"/>
      <c r="EC99" s="7"/>
      <c r="ED99" s="7"/>
      <c r="EE99" s="7"/>
      <c r="EF99" s="7"/>
      <c r="EG99" s="7"/>
      <c r="EH99" s="7"/>
      <c r="EI99" s="7"/>
      <c r="EJ99" s="7"/>
      <c r="EK99" s="7"/>
      <c r="EL99" s="7"/>
      <c r="EM99" s="7"/>
      <c r="EN99" s="7"/>
      <c r="EO99" s="7"/>
      <c r="EP99" s="7"/>
      <c r="EQ99" s="7"/>
      <c r="ER99" s="7"/>
      <c r="ES99" s="7"/>
      <c r="ET99" s="7"/>
      <c r="EU99" s="7"/>
      <c r="EV99" s="7"/>
      <c r="EW99" s="7"/>
      <c r="EX99" s="7"/>
    </row>
    <row r="100" spans="1:154" s="36" customFormat="1" ht="24" customHeight="1" x14ac:dyDescent="0.45">
      <c r="A100" s="333" t="s">
        <v>190</v>
      </c>
      <c r="B100" s="334"/>
      <c r="C100" s="334"/>
      <c r="D100" s="334"/>
      <c r="E100" s="334"/>
      <c r="F100" s="335"/>
      <c r="G100" s="77"/>
      <c r="H100" s="7"/>
      <c r="I100" s="7"/>
      <c r="J100" s="7"/>
      <c r="K100" s="7"/>
      <c r="L100" s="7"/>
      <c r="M100" s="7"/>
      <c r="N100" s="7"/>
      <c r="O100" s="7"/>
      <c r="P100" s="7"/>
      <c r="Q100" s="7"/>
      <c r="R100" s="7"/>
      <c r="S100" s="7"/>
      <c r="T100" s="7"/>
      <c r="U100" s="7"/>
      <c r="V100" s="7"/>
      <c r="W100" s="7"/>
      <c r="X100" s="7"/>
      <c r="Y100" s="7"/>
      <c r="Z100" s="7"/>
      <c r="AA100" s="7"/>
      <c r="AB100" s="7"/>
      <c r="AC100" s="7"/>
      <c r="AD100" s="7"/>
      <c r="AE100" s="7"/>
      <c r="AF100" s="7"/>
      <c r="AG100" s="7"/>
      <c r="AH100" s="7"/>
      <c r="AI100" s="7"/>
      <c r="AJ100" s="7"/>
      <c r="AK100" s="7"/>
      <c r="AL100" s="7"/>
      <c r="AM100" s="7"/>
      <c r="AN100" s="7"/>
      <c r="AO100" s="7"/>
      <c r="AP100" s="7"/>
      <c r="AQ100" s="7"/>
      <c r="AR100" s="7"/>
      <c r="AS100" s="7"/>
      <c r="AT100" s="7"/>
      <c r="AU100" s="7"/>
      <c r="AV100" s="7"/>
      <c r="AW100" s="7"/>
      <c r="AX100" s="7"/>
      <c r="AY100" s="7"/>
      <c r="AZ100" s="7"/>
      <c r="BA100" s="7"/>
      <c r="BB100" s="7"/>
      <c r="BC100" s="7"/>
      <c r="BD100" s="7"/>
      <c r="BE100" s="7"/>
      <c r="BF100" s="7"/>
      <c r="BG100" s="7"/>
      <c r="BH100" s="7"/>
      <c r="BI100" s="7"/>
      <c r="BJ100" s="7"/>
      <c r="BK100" s="7"/>
      <c r="BL100" s="7"/>
      <c r="BM100" s="7"/>
      <c r="BN100" s="7"/>
      <c r="BO100" s="7"/>
      <c r="BP100" s="7"/>
      <c r="BQ100" s="7"/>
      <c r="BR100" s="7"/>
      <c r="BS100" s="7"/>
      <c r="BT100" s="7"/>
      <c r="BU100" s="7"/>
      <c r="BV100" s="7"/>
      <c r="BW100" s="7"/>
      <c r="BX100" s="7"/>
      <c r="BY100" s="7"/>
      <c r="BZ100" s="7"/>
      <c r="CA100" s="7"/>
      <c r="CB100" s="7"/>
      <c r="CC100" s="7"/>
      <c r="CD100" s="7"/>
      <c r="CE100" s="7"/>
      <c r="CF100" s="7"/>
      <c r="CG100" s="7"/>
      <c r="CH100" s="7"/>
      <c r="CI100" s="7"/>
      <c r="CJ100" s="7"/>
      <c r="CK100" s="7"/>
      <c r="CL100" s="7"/>
      <c r="CM100" s="7"/>
      <c r="CN100" s="7"/>
      <c r="CO100" s="7"/>
      <c r="CP100" s="7"/>
      <c r="CQ100" s="7"/>
      <c r="CR100" s="7"/>
      <c r="CS100" s="7"/>
      <c r="CT100" s="7"/>
      <c r="CU100" s="7"/>
      <c r="CV100" s="7"/>
      <c r="CW100" s="7"/>
      <c r="CX100" s="7"/>
      <c r="CY100" s="7"/>
      <c r="CZ100" s="7"/>
      <c r="DA100" s="7"/>
      <c r="DB100" s="7"/>
      <c r="DC100" s="7"/>
      <c r="DD100" s="7"/>
      <c r="DE100" s="7"/>
      <c r="DF100" s="7"/>
      <c r="DG100" s="7"/>
      <c r="DH100" s="7"/>
      <c r="DI100" s="7"/>
      <c r="DJ100" s="7"/>
      <c r="DK100" s="7"/>
      <c r="DL100" s="7"/>
      <c r="DM100" s="7"/>
      <c r="DN100" s="7"/>
      <c r="DO100" s="7"/>
      <c r="DP100" s="7"/>
      <c r="DQ100" s="7"/>
      <c r="DR100" s="7"/>
      <c r="DS100" s="7"/>
      <c r="DT100" s="7"/>
      <c r="DU100" s="7"/>
      <c r="DV100" s="7"/>
      <c r="DW100" s="7"/>
      <c r="DX100" s="7"/>
      <c r="DY100" s="7"/>
      <c r="DZ100" s="7"/>
      <c r="EA100" s="7"/>
      <c r="EB100" s="7"/>
      <c r="EC100" s="7"/>
      <c r="ED100" s="7"/>
      <c r="EE100" s="7"/>
      <c r="EF100" s="7"/>
      <c r="EG100" s="7"/>
      <c r="EH100" s="7"/>
      <c r="EI100" s="7"/>
      <c r="EJ100" s="7"/>
      <c r="EK100" s="7"/>
      <c r="EL100" s="7"/>
      <c r="EM100" s="7"/>
      <c r="EN100" s="7"/>
      <c r="EO100" s="7"/>
      <c r="EP100" s="7"/>
      <c r="EQ100" s="7"/>
      <c r="ER100" s="7"/>
      <c r="ES100" s="7"/>
      <c r="ET100" s="7"/>
      <c r="EU100" s="7"/>
      <c r="EV100" s="7"/>
      <c r="EW100" s="7"/>
      <c r="EX100" s="7"/>
    </row>
    <row r="101" spans="1:154" s="49" customFormat="1" ht="53.65" x14ac:dyDescent="0.45">
      <c r="A101" s="27" t="s">
        <v>191</v>
      </c>
      <c r="B101" s="45" t="s">
        <v>192</v>
      </c>
      <c r="C101" s="45" t="s">
        <v>33</v>
      </c>
      <c r="D101" s="39" t="s">
        <v>388</v>
      </c>
      <c r="E101" s="40"/>
      <c r="F101" s="47">
        <f>IFERROR(D101*E101, 0)</f>
        <v>0</v>
      </c>
      <c r="G101" s="57"/>
    </row>
    <row r="102" spans="1:154" s="14" customFormat="1" ht="27.4" x14ac:dyDescent="0.45">
      <c r="A102" s="51" t="s">
        <v>194</v>
      </c>
      <c r="B102" s="45" t="s">
        <v>195</v>
      </c>
      <c r="C102" s="55" t="s">
        <v>33</v>
      </c>
      <c r="D102" s="47" t="s">
        <v>196</v>
      </c>
      <c r="E102" s="55"/>
      <c r="F102" s="47">
        <f>IFERROR(D102*E102, 0)</f>
        <v>0</v>
      </c>
      <c r="G102" s="57"/>
      <c r="H102" s="49"/>
      <c r="I102" s="49"/>
      <c r="J102" s="49"/>
      <c r="K102" s="49"/>
      <c r="L102" s="49"/>
      <c r="M102" s="49"/>
      <c r="N102" s="49"/>
      <c r="O102" s="49"/>
      <c r="P102" s="49"/>
      <c r="Q102" s="49"/>
      <c r="R102" s="49"/>
      <c r="S102" s="49"/>
      <c r="T102" s="49"/>
      <c r="U102" s="49"/>
      <c r="V102" s="49"/>
      <c r="W102" s="49"/>
      <c r="X102" s="49"/>
      <c r="Y102" s="49"/>
      <c r="Z102" s="49"/>
      <c r="AA102" s="49"/>
      <c r="AB102" s="49"/>
      <c r="AC102" s="49"/>
      <c r="AD102" s="49"/>
      <c r="AE102" s="49"/>
      <c r="AF102" s="49"/>
      <c r="AG102" s="49"/>
      <c r="AH102" s="49"/>
      <c r="AI102" s="49"/>
      <c r="AJ102" s="49"/>
      <c r="AK102" s="49"/>
      <c r="AL102" s="49"/>
      <c r="AM102" s="49"/>
      <c r="AN102" s="49"/>
      <c r="AO102" s="49"/>
      <c r="AP102" s="49"/>
      <c r="AQ102" s="49"/>
      <c r="AR102" s="49"/>
      <c r="AS102" s="49"/>
      <c r="AT102" s="49"/>
      <c r="AU102" s="49"/>
      <c r="AV102" s="49"/>
      <c r="AW102" s="49"/>
      <c r="AX102" s="49"/>
      <c r="AY102" s="49"/>
      <c r="AZ102" s="49"/>
      <c r="BA102" s="49"/>
      <c r="BB102" s="49"/>
      <c r="BC102" s="49"/>
      <c r="BD102" s="49"/>
      <c r="BE102" s="49"/>
      <c r="BF102" s="49"/>
      <c r="BG102" s="49"/>
      <c r="BH102" s="49"/>
      <c r="BI102" s="49"/>
      <c r="BJ102" s="49"/>
      <c r="BK102" s="49"/>
      <c r="BL102" s="49"/>
      <c r="BM102" s="49"/>
      <c r="BN102" s="49"/>
      <c r="BO102" s="49"/>
      <c r="BP102" s="49"/>
      <c r="BQ102" s="49"/>
      <c r="BR102" s="49"/>
      <c r="BS102" s="49"/>
      <c r="BT102" s="49"/>
      <c r="BU102" s="49"/>
      <c r="BV102" s="49"/>
      <c r="BW102" s="49"/>
      <c r="BX102" s="49"/>
      <c r="BY102" s="49"/>
      <c r="BZ102" s="49"/>
      <c r="CA102" s="49"/>
      <c r="CB102" s="49"/>
      <c r="CC102" s="49"/>
      <c r="CD102" s="49"/>
      <c r="CE102" s="49"/>
      <c r="CF102" s="49"/>
      <c r="CG102" s="49"/>
      <c r="CH102" s="49"/>
      <c r="CI102" s="49"/>
      <c r="CJ102" s="49"/>
      <c r="CK102" s="49"/>
      <c r="CL102" s="49"/>
      <c r="CM102" s="49"/>
      <c r="CN102" s="49"/>
      <c r="CO102" s="49"/>
      <c r="CP102" s="49"/>
      <c r="CQ102" s="49"/>
      <c r="CR102" s="49"/>
      <c r="CS102" s="49"/>
      <c r="CT102" s="49"/>
      <c r="CU102" s="49"/>
      <c r="CV102" s="49"/>
      <c r="CW102" s="49"/>
      <c r="CX102" s="49"/>
      <c r="CY102" s="49"/>
      <c r="CZ102" s="49"/>
      <c r="DA102" s="49"/>
      <c r="DB102" s="49"/>
      <c r="DC102" s="49"/>
      <c r="DD102" s="49"/>
      <c r="DE102" s="49"/>
      <c r="DF102" s="49"/>
      <c r="DG102" s="49"/>
      <c r="DH102" s="49"/>
      <c r="DI102" s="49"/>
      <c r="DJ102" s="49"/>
      <c r="DK102" s="49"/>
      <c r="DL102" s="49"/>
      <c r="DM102" s="49"/>
      <c r="DN102" s="49"/>
      <c r="DO102" s="49"/>
      <c r="DP102" s="49"/>
      <c r="DQ102" s="49"/>
      <c r="DR102" s="49"/>
      <c r="DS102" s="49"/>
      <c r="DT102" s="49"/>
      <c r="DU102" s="49"/>
      <c r="DV102" s="49"/>
      <c r="DW102" s="49"/>
      <c r="DX102" s="49"/>
      <c r="DY102" s="49"/>
      <c r="DZ102" s="49"/>
      <c r="EA102" s="49"/>
      <c r="EB102" s="49"/>
      <c r="EC102" s="49"/>
      <c r="ED102" s="49"/>
      <c r="EE102" s="49"/>
      <c r="EF102" s="49"/>
      <c r="EG102" s="49"/>
      <c r="EH102" s="49"/>
      <c r="EI102" s="49"/>
      <c r="EJ102" s="49"/>
      <c r="EK102" s="49"/>
      <c r="EL102" s="49"/>
      <c r="EM102" s="49"/>
      <c r="EN102" s="49"/>
      <c r="EO102" s="49"/>
      <c r="EP102" s="49"/>
      <c r="EQ102" s="49"/>
      <c r="ER102" s="49"/>
      <c r="ES102" s="49"/>
      <c r="ET102" s="49"/>
      <c r="EU102" s="49"/>
      <c r="EV102" s="49"/>
      <c r="EW102" s="49"/>
      <c r="EX102" s="49"/>
    </row>
    <row r="103" spans="1:154" s="49" customFormat="1" ht="28.5" customHeight="1" x14ac:dyDescent="0.45">
      <c r="A103" s="330" t="s">
        <v>197</v>
      </c>
      <c r="B103" s="331"/>
      <c r="C103" s="331"/>
      <c r="D103" s="331"/>
      <c r="E103" s="331"/>
      <c r="F103" s="332"/>
      <c r="G103" s="95"/>
    </row>
    <row r="104" spans="1:154" s="49" customFormat="1" ht="66.75" x14ac:dyDescent="0.45">
      <c r="A104" s="18" t="s">
        <v>198</v>
      </c>
      <c r="B104" s="45" t="s">
        <v>59</v>
      </c>
      <c r="C104" s="53" t="s">
        <v>33</v>
      </c>
      <c r="D104" s="145">
        <v>81</v>
      </c>
      <c r="E104" s="55"/>
      <c r="F104" s="48">
        <f t="shared" ref="F104:F138" si="8">D104*E104</f>
        <v>0</v>
      </c>
      <c r="G104" s="42">
        <f>F104</f>
        <v>0</v>
      </c>
    </row>
    <row r="105" spans="1:154" s="49" customFormat="1" ht="66.75" x14ac:dyDescent="0.45">
      <c r="A105" s="18" t="s">
        <v>200</v>
      </c>
      <c r="B105" s="45" t="s">
        <v>59</v>
      </c>
      <c r="C105" s="53" t="s">
        <v>33</v>
      </c>
      <c r="D105" s="145">
        <v>81</v>
      </c>
      <c r="E105" s="55"/>
      <c r="F105" s="48">
        <f t="shared" si="8"/>
        <v>0</v>
      </c>
      <c r="G105" s="42">
        <f>F105</f>
        <v>0</v>
      </c>
    </row>
    <row r="106" spans="1:154" s="74" customFormat="1" ht="72.75" customHeight="1" x14ac:dyDescent="0.45">
      <c r="A106" s="18" t="s">
        <v>202</v>
      </c>
      <c r="B106" s="45" t="s">
        <v>203</v>
      </c>
      <c r="C106" s="53" t="s">
        <v>33</v>
      </c>
      <c r="D106" s="55"/>
      <c r="E106" s="55"/>
      <c r="F106" s="48">
        <f t="shared" si="8"/>
        <v>0</v>
      </c>
      <c r="G106" s="42" t="s">
        <v>204</v>
      </c>
    </row>
    <row r="107" spans="1:154" s="63" customFormat="1" ht="20.25" customHeight="1" x14ac:dyDescent="0.45">
      <c r="A107" s="327" t="s">
        <v>205</v>
      </c>
      <c r="B107" s="328"/>
      <c r="C107" s="328"/>
      <c r="D107" s="328"/>
      <c r="E107" s="328"/>
      <c r="F107" s="329"/>
      <c r="G107" s="97"/>
    </row>
    <row r="108" spans="1:154" s="49" customFormat="1" ht="42.75" x14ac:dyDescent="0.45">
      <c r="A108" s="18" t="s">
        <v>206</v>
      </c>
      <c r="B108" s="45" t="s">
        <v>207</v>
      </c>
      <c r="C108" s="45" t="s">
        <v>118</v>
      </c>
      <c r="D108" s="53"/>
      <c r="E108" s="45"/>
      <c r="F108" s="53">
        <f t="shared" si="8"/>
        <v>0</v>
      </c>
      <c r="G108" s="42">
        <f>F109*$B$10</f>
        <v>0</v>
      </c>
    </row>
    <row r="109" spans="1:154" s="49" customFormat="1" ht="28.5" x14ac:dyDescent="0.45">
      <c r="A109" s="18" t="s">
        <v>389</v>
      </c>
      <c r="B109" s="45" t="s">
        <v>208</v>
      </c>
      <c r="C109" s="45" t="s">
        <v>118</v>
      </c>
      <c r="D109" s="99"/>
      <c r="E109" s="45"/>
      <c r="F109" s="53">
        <f t="shared" si="8"/>
        <v>0</v>
      </c>
      <c r="G109" s="42">
        <f>F110*$B$10</f>
        <v>0</v>
      </c>
    </row>
    <row r="110" spans="1:154" s="49" customFormat="1" ht="20.25" customHeight="1" x14ac:dyDescent="0.45">
      <c r="A110" s="327" t="s">
        <v>210</v>
      </c>
      <c r="B110" s="328"/>
      <c r="C110" s="328"/>
      <c r="D110" s="328"/>
      <c r="E110" s="328"/>
      <c r="F110" s="329"/>
      <c r="G110" s="96"/>
    </row>
    <row r="111" spans="1:154" s="49" customFormat="1" ht="144.75" customHeight="1" x14ac:dyDescent="0.45">
      <c r="A111" s="51" t="s">
        <v>211</v>
      </c>
      <c r="B111" s="45" t="s">
        <v>77</v>
      </c>
      <c r="C111" s="100" t="s">
        <v>33</v>
      </c>
      <c r="D111" s="47">
        <v>54</v>
      </c>
      <c r="E111" s="55"/>
      <c r="F111" s="53">
        <f t="shared" si="8"/>
        <v>0</v>
      </c>
      <c r="G111" s="42">
        <f>F111*$B$10</f>
        <v>0</v>
      </c>
    </row>
    <row r="112" spans="1:154" s="49" customFormat="1" ht="57" x14ac:dyDescent="0.45">
      <c r="A112" s="51" t="s">
        <v>213</v>
      </c>
      <c r="B112" s="45" t="s">
        <v>214</v>
      </c>
      <c r="C112" s="100" t="s">
        <v>33</v>
      </c>
      <c r="D112" s="47">
        <v>27</v>
      </c>
      <c r="E112" s="55"/>
      <c r="F112" s="53">
        <f t="shared" si="8"/>
        <v>0</v>
      </c>
      <c r="G112" s="42">
        <f>F112*$B$10</f>
        <v>0</v>
      </c>
    </row>
    <row r="113" spans="1:154" s="49" customFormat="1" ht="42.75" x14ac:dyDescent="0.45">
      <c r="A113" s="51" t="s">
        <v>215</v>
      </c>
      <c r="B113" s="55" t="s">
        <v>390</v>
      </c>
      <c r="C113" s="55" t="s">
        <v>33</v>
      </c>
      <c r="D113" s="69">
        <v>27</v>
      </c>
      <c r="E113" s="55"/>
      <c r="F113" s="103">
        <f t="shared" si="8"/>
        <v>0</v>
      </c>
      <c r="G113" s="42">
        <f>F113*$B$10</f>
        <v>0</v>
      </c>
    </row>
    <row r="114" spans="1:154" s="74" customFormat="1" ht="55.9" x14ac:dyDescent="0.45">
      <c r="A114" s="51" t="s">
        <v>216</v>
      </c>
      <c r="B114" s="45" t="s">
        <v>217</v>
      </c>
      <c r="C114" s="55" t="s">
        <v>33</v>
      </c>
      <c r="D114" s="47">
        <v>108</v>
      </c>
      <c r="E114" s="80"/>
      <c r="F114" s="71">
        <f t="shared" si="8"/>
        <v>0</v>
      </c>
      <c r="G114" s="72" t="s">
        <v>69</v>
      </c>
    </row>
    <row r="115" spans="1:154" s="74" customFormat="1" ht="41.65" x14ac:dyDescent="0.45">
      <c r="A115" s="51" t="s">
        <v>219</v>
      </c>
      <c r="B115" s="45" t="s">
        <v>220</v>
      </c>
      <c r="C115" s="55" t="s">
        <v>33</v>
      </c>
      <c r="D115" s="47">
        <v>54</v>
      </c>
      <c r="E115" s="80"/>
      <c r="F115" s="71">
        <f t="shared" si="8"/>
        <v>0</v>
      </c>
      <c r="G115" s="72" t="s">
        <v>69</v>
      </c>
    </row>
    <row r="116" spans="1:154" s="74" customFormat="1" ht="57" customHeight="1" x14ac:dyDescent="0.45">
      <c r="A116" s="51" t="s">
        <v>221</v>
      </c>
      <c r="B116" s="45" t="s">
        <v>222</v>
      </c>
      <c r="C116" s="55" t="s">
        <v>33</v>
      </c>
      <c r="D116" s="47">
        <v>108</v>
      </c>
      <c r="E116" s="80"/>
      <c r="F116" s="71">
        <f t="shared" si="8"/>
        <v>0</v>
      </c>
      <c r="G116" s="72" t="s">
        <v>69</v>
      </c>
    </row>
    <row r="117" spans="1:154" s="63" customFormat="1" ht="37.5" x14ac:dyDescent="0.45">
      <c r="A117" s="51" t="s">
        <v>224</v>
      </c>
      <c r="B117" s="45" t="s">
        <v>225</v>
      </c>
      <c r="C117" s="55" t="s">
        <v>33</v>
      </c>
      <c r="D117" s="47">
        <v>224.72</v>
      </c>
      <c r="E117" s="55"/>
      <c r="F117" s="71">
        <f t="shared" si="8"/>
        <v>0</v>
      </c>
      <c r="G117" s="42">
        <f>F117</f>
        <v>0</v>
      </c>
    </row>
    <row r="118" spans="1:154" s="63" customFormat="1" ht="54.75" x14ac:dyDescent="0.45">
      <c r="A118" s="27" t="s">
        <v>227</v>
      </c>
      <c r="B118" s="45" t="s">
        <v>228</v>
      </c>
      <c r="C118" s="45" t="s">
        <v>33</v>
      </c>
      <c r="D118" s="144">
        <v>652.55999999999995</v>
      </c>
      <c r="E118" s="67"/>
      <c r="F118" s="71">
        <f t="shared" si="8"/>
        <v>0</v>
      </c>
      <c r="G118" s="42">
        <f>F118</f>
        <v>0</v>
      </c>
    </row>
    <row r="119" spans="1:154" s="63" customFormat="1" ht="41.65" x14ac:dyDescent="0.45">
      <c r="A119" s="27" t="s">
        <v>229</v>
      </c>
      <c r="B119" s="45" t="s">
        <v>228</v>
      </c>
      <c r="C119" s="45" t="s">
        <v>33</v>
      </c>
      <c r="D119" s="144">
        <v>486</v>
      </c>
      <c r="E119" s="67"/>
      <c r="F119" s="71">
        <f t="shared" si="8"/>
        <v>0</v>
      </c>
      <c r="G119" s="42">
        <f>F119</f>
        <v>0</v>
      </c>
    </row>
    <row r="120" spans="1:154" s="49" customFormat="1" ht="71.25" x14ac:dyDescent="0.45">
      <c r="A120" s="27" t="s">
        <v>231</v>
      </c>
      <c r="B120" s="45" t="s">
        <v>232</v>
      </c>
      <c r="C120" s="45" t="s">
        <v>33</v>
      </c>
      <c r="D120" s="144">
        <v>1080</v>
      </c>
      <c r="E120" s="67"/>
      <c r="F120" s="71">
        <f t="shared" si="8"/>
        <v>0</v>
      </c>
      <c r="G120" s="42">
        <f>F120</f>
        <v>0</v>
      </c>
    </row>
    <row r="121" spans="1:154" s="49" customFormat="1" ht="19.5" customHeight="1" x14ac:dyDescent="0.45">
      <c r="A121" s="327" t="s">
        <v>234</v>
      </c>
      <c r="B121" s="328"/>
      <c r="C121" s="328"/>
      <c r="D121" s="328"/>
      <c r="E121" s="328"/>
      <c r="F121" s="329"/>
      <c r="G121" s="97"/>
    </row>
    <row r="122" spans="1:154" s="49" customFormat="1" x14ac:dyDescent="0.45">
      <c r="A122" s="86" t="s">
        <v>235</v>
      </c>
      <c r="B122" s="46" t="s">
        <v>236</v>
      </c>
      <c r="C122" s="46" t="s">
        <v>118</v>
      </c>
      <c r="D122" s="69"/>
      <c r="E122" s="104"/>
      <c r="F122" s="41">
        <f t="shared" si="8"/>
        <v>0</v>
      </c>
      <c r="G122" s="105">
        <f>F122*$B$10</f>
        <v>0</v>
      </c>
    </row>
    <row r="123" spans="1:154" s="49" customFormat="1" ht="19.5" customHeight="1" x14ac:dyDescent="0.45">
      <c r="A123" s="327" t="s">
        <v>237</v>
      </c>
      <c r="B123" s="328"/>
      <c r="C123" s="328"/>
      <c r="D123" s="328"/>
      <c r="E123" s="328"/>
      <c r="F123" s="329"/>
      <c r="G123" s="96"/>
    </row>
    <row r="124" spans="1:154" s="63" customFormat="1" ht="68.650000000000006" x14ac:dyDescent="0.45">
      <c r="A124" s="51" t="s">
        <v>238</v>
      </c>
      <c r="B124" s="45" t="s">
        <v>239</v>
      </c>
      <c r="C124" s="45" t="s">
        <v>33</v>
      </c>
      <c r="D124" s="47">
        <v>160.5</v>
      </c>
      <c r="E124" s="40"/>
      <c r="F124" s="41">
        <f t="shared" si="8"/>
        <v>0</v>
      </c>
      <c r="G124" s="42">
        <f>F124*$B$10</f>
        <v>0</v>
      </c>
    </row>
    <row r="125" spans="1:154" s="49" customFormat="1" ht="57" x14ac:dyDescent="0.45">
      <c r="A125" s="27" t="s">
        <v>391</v>
      </c>
      <c r="B125" s="45" t="s">
        <v>240</v>
      </c>
      <c r="C125" s="45" t="s">
        <v>241</v>
      </c>
      <c r="D125" s="145">
        <v>163.69999999999999</v>
      </c>
      <c r="E125" s="67"/>
      <c r="F125" s="41">
        <f t="shared" si="8"/>
        <v>0</v>
      </c>
      <c r="G125" s="42">
        <f>F125*$B$10</f>
        <v>0</v>
      </c>
    </row>
    <row r="126" spans="1:154" s="49" customFormat="1" ht="42.75" x14ac:dyDescent="0.45">
      <c r="A126" s="51" t="s">
        <v>242</v>
      </c>
      <c r="B126" s="45" t="s">
        <v>243</v>
      </c>
      <c r="C126" s="55" t="s">
        <v>33</v>
      </c>
      <c r="D126" s="41"/>
      <c r="E126" s="40"/>
      <c r="F126" s="41">
        <f t="shared" si="8"/>
        <v>0</v>
      </c>
      <c r="G126" s="42">
        <f>F126*$B$10</f>
        <v>0</v>
      </c>
    </row>
    <row r="127" spans="1:154" s="49" customFormat="1" ht="28.5" x14ac:dyDescent="0.45">
      <c r="A127" s="107" t="s">
        <v>244</v>
      </c>
      <c r="B127" s="45" t="s">
        <v>245</v>
      </c>
      <c r="C127" s="55" t="s">
        <v>241</v>
      </c>
      <c r="D127" s="47">
        <v>10.7</v>
      </c>
      <c r="E127" s="40"/>
      <c r="F127" s="41">
        <f t="shared" si="8"/>
        <v>0</v>
      </c>
      <c r="G127" s="42">
        <f>F127*$B$10</f>
        <v>0</v>
      </c>
    </row>
    <row r="128" spans="1:154" s="14" customFormat="1" ht="57" x14ac:dyDescent="0.45">
      <c r="A128" s="27" t="s">
        <v>247</v>
      </c>
      <c r="B128" s="45" t="s">
        <v>248</v>
      </c>
      <c r="C128" s="55" t="s">
        <v>33</v>
      </c>
      <c r="D128" s="47"/>
      <c r="E128" s="55"/>
      <c r="F128" s="41">
        <f t="shared" si="8"/>
        <v>0</v>
      </c>
      <c r="G128" s="42" t="s">
        <v>69</v>
      </c>
      <c r="H128" s="49"/>
      <c r="I128" s="49"/>
      <c r="J128" s="49"/>
      <c r="K128" s="49"/>
      <c r="L128" s="49"/>
      <c r="M128" s="49"/>
      <c r="N128" s="49"/>
      <c r="O128" s="49"/>
      <c r="P128" s="49"/>
      <c r="Q128" s="49"/>
      <c r="R128" s="49"/>
      <c r="S128" s="49"/>
      <c r="T128" s="49"/>
      <c r="U128" s="49"/>
      <c r="V128" s="49"/>
      <c r="W128" s="49"/>
      <c r="X128" s="49"/>
      <c r="Y128" s="49"/>
      <c r="Z128" s="49"/>
      <c r="AA128" s="49"/>
      <c r="AB128" s="49"/>
      <c r="AC128" s="49"/>
      <c r="AD128" s="49"/>
      <c r="AE128" s="49"/>
      <c r="AF128" s="49"/>
      <c r="AG128" s="49"/>
      <c r="AH128" s="49"/>
      <c r="AI128" s="49"/>
      <c r="AJ128" s="49"/>
      <c r="AK128" s="49"/>
      <c r="AL128" s="49"/>
      <c r="AM128" s="49"/>
      <c r="AN128" s="49"/>
      <c r="AO128" s="49"/>
      <c r="AP128" s="49"/>
      <c r="AQ128" s="49"/>
      <c r="AR128" s="49"/>
      <c r="AS128" s="49"/>
      <c r="AT128" s="49"/>
      <c r="AU128" s="49"/>
      <c r="AV128" s="49"/>
      <c r="AW128" s="49"/>
      <c r="AX128" s="49"/>
      <c r="AY128" s="49"/>
      <c r="AZ128" s="49"/>
      <c r="BA128" s="49"/>
      <c r="BB128" s="49"/>
      <c r="BC128" s="49"/>
      <c r="BD128" s="49"/>
      <c r="BE128" s="49"/>
      <c r="BF128" s="49"/>
      <c r="BG128" s="49"/>
      <c r="BH128" s="49"/>
      <c r="BI128" s="49"/>
      <c r="BJ128" s="49"/>
      <c r="BK128" s="49"/>
      <c r="BL128" s="49"/>
      <c r="BM128" s="49"/>
      <c r="BN128" s="49"/>
      <c r="BO128" s="49"/>
      <c r="BP128" s="49"/>
      <c r="BQ128" s="49"/>
      <c r="BR128" s="49"/>
      <c r="BS128" s="49"/>
      <c r="BT128" s="49"/>
      <c r="BU128" s="49"/>
      <c r="BV128" s="49"/>
      <c r="BW128" s="49"/>
      <c r="BX128" s="49"/>
      <c r="BY128" s="49"/>
      <c r="BZ128" s="49"/>
      <c r="CA128" s="49"/>
      <c r="CB128" s="49"/>
      <c r="CC128" s="49"/>
      <c r="CD128" s="49"/>
      <c r="CE128" s="49"/>
      <c r="CF128" s="49"/>
      <c r="CG128" s="49"/>
      <c r="CH128" s="49"/>
      <c r="CI128" s="49"/>
      <c r="CJ128" s="49"/>
      <c r="CK128" s="49"/>
      <c r="CL128" s="49"/>
      <c r="CM128" s="49"/>
      <c r="CN128" s="49"/>
      <c r="CO128" s="49"/>
      <c r="CP128" s="49"/>
      <c r="CQ128" s="49"/>
      <c r="CR128" s="49"/>
      <c r="CS128" s="49"/>
      <c r="CT128" s="49"/>
      <c r="CU128" s="49"/>
      <c r="CV128" s="49"/>
      <c r="CW128" s="49"/>
      <c r="CX128" s="49"/>
      <c r="CY128" s="49"/>
      <c r="CZ128" s="49"/>
      <c r="DA128" s="49"/>
      <c r="DB128" s="49"/>
      <c r="DC128" s="49"/>
      <c r="DD128" s="49"/>
      <c r="DE128" s="49"/>
      <c r="DF128" s="49"/>
      <c r="DG128" s="49"/>
      <c r="DH128" s="49"/>
      <c r="DI128" s="49"/>
      <c r="DJ128" s="49"/>
      <c r="DK128" s="49"/>
      <c r="DL128" s="49"/>
      <c r="DM128" s="49"/>
      <c r="DN128" s="49"/>
      <c r="DO128" s="49"/>
      <c r="DP128" s="49"/>
      <c r="DQ128" s="49"/>
      <c r="DR128" s="49"/>
      <c r="DS128" s="49"/>
      <c r="DT128" s="49"/>
      <c r="DU128" s="49"/>
      <c r="DV128" s="49"/>
      <c r="DW128" s="49"/>
      <c r="DX128" s="49"/>
      <c r="DY128" s="49"/>
      <c r="DZ128" s="49"/>
      <c r="EA128" s="49"/>
      <c r="EB128" s="49"/>
      <c r="EC128" s="49"/>
      <c r="ED128" s="49"/>
      <c r="EE128" s="49"/>
      <c r="EF128" s="49"/>
      <c r="EG128" s="49"/>
      <c r="EH128" s="49"/>
      <c r="EI128" s="49"/>
      <c r="EJ128" s="49"/>
      <c r="EK128" s="49"/>
      <c r="EL128" s="49"/>
      <c r="EM128" s="49"/>
      <c r="EN128" s="49"/>
      <c r="EO128" s="49"/>
      <c r="EP128" s="49"/>
      <c r="EQ128" s="49"/>
      <c r="ER128" s="49"/>
      <c r="ES128" s="49"/>
      <c r="ET128" s="49"/>
      <c r="EU128" s="49"/>
      <c r="EV128" s="49"/>
      <c r="EW128" s="49"/>
      <c r="EX128" s="49"/>
    </row>
    <row r="129" spans="1:7" s="49" customFormat="1" ht="35.25" customHeight="1" x14ac:dyDescent="0.45">
      <c r="A129" s="330" t="s">
        <v>250</v>
      </c>
      <c r="B129" s="331"/>
      <c r="C129" s="331"/>
      <c r="D129" s="331"/>
      <c r="E129" s="331"/>
      <c r="F129" s="332"/>
      <c r="G129" s="95"/>
    </row>
    <row r="130" spans="1:7" s="49" customFormat="1" ht="40.5" x14ac:dyDescent="0.45">
      <c r="A130" s="18" t="s">
        <v>251</v>
      </c>
      <c r="B130" s="37" t="s">
        <v>62</v>
      </c>
      <c r="C130" s="108" t="s">
        <v>33</v>
      </c>
      <c r="D130" s="145">
        <v>324.8</v>
      </c>
      <c r="E130" s="109"/>
      <c r="F130" s="103">
        <f t="shared" si="8"/>
        <v>0</v>
      </c>
      <c r="G130" s="110">
        <f>F130</f>
        <v>0</v>
      </c>
    </row>
    <row r="131" spans="1:7" s="49" customFormat="1" ht="40.5" x14ac:dyDescent="0.45">
      <c r="A131" s="111" t="s">
        <v>252</v>
      </c>
      <c r="B131" s="108" t="s">
        <v>253</v>
      </c>
      <c r="C131" s="108" t="s">
        <v>33</v>
      </c>
      <c r="D131" s="48"/>
      <c r="E131" s="109"/>
      <c r="F131" s="103">
        <f t="shared" si="8"/>
        <v>0</v>
      </c>
      <c r="G131" s="110">
        <v>0</v>
      </c>
    </row>
    <row r="132" spans="1:7" s="49" customFormat="1" ht="42.75" x14ac:dyDescent="0.45">
      <c r="A132" s="111" t="s">
        <v>254</v>
      </c>
      <c r="B132" s="37" t="s">
        <v>255</v>
      </c>
      <c r="C132" s="108" t="s">
        <v>33</v>
      </c>
      <c r="D132" s="47">
        <v>54.6</v>
      </c>
      <c r="E132" s="109"/>
      <c r="F132" s="103">
        <f t="shared" si="8"/>
        <v>0</v>
      </c>
      <c r="G132" s="110" t="s">
        <v>69</v>
      </c>
    </row>
    <row r="133" spans="1:7" s="49" customFormat="1" ht="28.5" x14ac:dyDescent="0.45">
      <c r="A133" s="111" t="s">
        <v>256</v>
      </c>
      <c r="B133" s="45" t="s">
        <v>257</v>
      </c>
      <c r="C133" s="108" t="s">
        <v>33</v>
      </c>
      <c r="D133" s="47">
        <v>112.36</v>
      </c>
      <c r="E133" s="109"/>
      <c r="F133" s="103">
        <f t="shared" si="8"/>
        <v>0</v>
      </c>
      <c r="G133" s="110"/>
    </row>
    <row r="134" spans="1:7" s="49" customFormat="1" ht="125.25" customHeight="1" x14ac:dyDescent="0.45">
      <c r="A134" s="27" t="s">
        <v>258</v>
      </c>
      <c r="B134" s="45" t="s">
        <v>167</v>
      </c>
      <c r="C134" s="108" t="s">
        <v>33</v>
      </c>
      <c r="D134" s="47">
        <v>27</v>
      </c>
      <c r="E134" s="109"/>
      <c r="F134" s="103">
        <f t="shared" si="8"/>
        <v>0</v>
      </c>
      <c r="G134" s="110">
        <f t="shared" ref="G134:G140" si="9">F134*$B$10</f>
        <v>0</v>
      </c>
    </row>
    <row r="135" spans="1:7" s="49" customFormat="1" ht="57" x14ac:dyDescent="0.45">
      <c r="A135" s="16" t="s">
        <v>259</v>
      </c>
      <c r="B135" s="45" t="s">
        <v>260</v>
      </c>
      <c r="C135" s="55" t="s">
        <v>33</v>
      </c>
      <c r="D135" s="47">
        <v>27</v>
      </c>
      <c r="E135" s="40"/>
      <c r="F135" s="103">
        <f t="shared" si="8"/>
        <v>0</v>
      </c>
      <c r="G135" s="110">
        <f t="shared" si="9"/>
        <v>0</v>
      </c>
    </row>
    <row r="136" spans="1:7" s="49" customFormat="1" ht="21.75" customHeight="1" x14ac:dyDescent="0.45">
      <c r="A136" s="324" t="s">
        <v>261</v>
      </c>
      <c r="B136" s="325"/>
      <c r="C136" s="325"/>
      <c r="D136" s="325"/>
      <c r="E136" s="325"/>
      <c r="F136" s="326"/>
      <c r="G136" s="113"/>
    </row>
    <row r="137" spans="1:7" s="49" customFormat="1" ht="57" x14ac:dyDescent="0.45">
      <c r="A137" s="16" t="s">
        <v>262</v>
      </c>
      <c r="B137" s="108" t="s">
        <v>260</v>
      </c>
      <c r="C137" s="108" t="s">
        <v>118</v>
      </c>
      <c r="D137" s="53"/>
      <c r="E137" s="109"/>
      <c r="F137" s="103">
        <f t="shared" si="8"/>
        <v>0</v>
      </c>
      <c r="G137" s="110">
        <f t="shared" si="9"/>
        <v>0</v>
      </c>
    </row>
    <row r="138" spans="1:7" s="49" customFormat="1" ht="85.5" x14ac:dyDescent="0.45">
      <c r="A138" s="16" t="s">
        <v>263</v>
      </c>
      <c r="B138" s="108" t="s">
        <v>260</v>
      </c>
      <c r="C138" s="108" t="s">
        <v>118</v>
      </c>
      <c r="D138" s="53"/>
      <c r="E138" s="109"/>
      <c r="F138" s="103">
        <f t="shared" si="8"/>
        <v>0</v>
      </c>
      <c r="G138" s="110">
        <f t="shared" si="9"/>
        <v>0</v>
      </c>
    </row>
    <row r="139" spans="1:7" s="49" customFormat="1" ht="21.75" customHeight="1" x14ac:dyDescent="0.45">
      <c r="A139" s="324" t="s">
        <v>264</v>
      </c>
      <c r="B139" s="325"/>
      <c r="C139" s="325"/>
      <c r="D139" s="325"/>
      <c r="E139" s="325"/>
      <c r="F139" s="326"/>
      <c r="G139" s="113"/>
    </row>
    <row r="140" spans="1:7" s="49" customFormat="1" ht="28.5" x14ac:dyDescent="0.45">
      <c r="A140" s="114" t="s">
        <v>265</v>
      </c>
      <c r="B140" s="46" t="s">
        <v>260</v>
      </c>
      <c r="C140" s="87" t="s">
        <v>118</v>
      </c>
      <c r="D140" s="47" t="s">
        <v>196</v>
      </c>
      <c r="E140" s="109"/>
      <c r="F140" s="103">
        <f>IFERROR(D140*E140, 0)</f>
        <v>0</v>
      </c>
      <c r="G140" s="110">
        <f t="shared" si="9"/>
        <v>0</v>
      </c>
    </row>
    <row r="141" spans="1:7" s="49" customFormat="1" ht="42.75" x14ac:dyDescent="0.45">
      <c r="A141" s="16" t="s">
        <v>266</v>
      </c>
      <c r="B141" s="45" t="s">
        <v>253</v>
      </c>
      <c r="C141" s="55" t="s">
        <v>33</v>
      </c>
      <c r="D141" s="143">
        <v>109.14</v>
      </c>
      <c r="E141" s="40"/>
      <c r="F141" s="103">
        <f t="shared" ref="F141:F148" si="10">D141*E141</f>
        <v>0</v>
      </c>
      <c r="G141" s="42">
        <f>F141</f>
        <v>0</v>
      </c>
    </row>
    <row r="142" spans="1:7" s="49" customFormat="1" ht="42.75" x14ac:dyDescent="0.45">
      <c r="A142" s="16" t="s">
        <v>268</v>
      </c>
      <c r="B142" s="45" t="s">
        <v>253</v>
      </c>
      <c r="C142" s="55" t="s">
        <v>33</v>
      </c>
      <c r="D142" s="143">
        <v>216</v>
      </c>
      <c r="E142" s="40"/>
      <c r="F142" s="103">
        <f t="shared" si="10"/>
        <v>0</v>
      </c>
      <c r="G142" s="42">
        <f>F142</f>
        <v>0</v>
      </c>
    </row>
    <row r="143" spans="1:7" s="49" customFormat="1" ht="42.75" x14ac:dyDescent="0.45">
      <c r="A143" s="16" t="s">
        <v>269</v>
      </c>
      <c r="B143" s="45" t="s">
        <v>270</v>
      </c>
      <c r="C143" s="55" t="s">
        <v>33</v>
      </c>
      <c r="D143" s="143">
        <v>135</v>
      </c>
      <c r="E143" s="40"/>
      <c r="F143" s="103">
        <f t="shared" si="10"/>
        <v>0</v>
      </c>
      <c r="G143" s="110" t="s">
        <v>69</v>
      </c>
    </row>
    <row r="144" spans="1:7" s="49" customFormat="1" ht="28.5" x14ac:dyDescent="0.45">
      <c r="A144" s="16" t="s">
        <v>272</v>
      </c>
      <c r="B144" s="45" t="s">
        <v>260</v>
      </c>
      <c r="C144" s="55" t="s">
        <v>33</v>
      </c>
      <c r="D144" s="143">
        <v>13.5</v>
      </c>
      <c r="E144" s="40"/>
      <c r="F144" s="103">
        <f t="shared" si="10"/>
        <v>0</v>
      </c>
      <c r="G144" s="110" t="s">
        <v>69</v>
      </c>
    </row>
    <row r="145" spans="1:154" s="49" customFormat="1" ht="57" x14ac:dyDescent="0.45">
      <c r="A145" s="16" t="s">
        <v>274</v>
      </c>
      <c r="B145" s="45" t="s">
        <v>275</v>
      </c>
      <c r="C145" s="55" t="s">
        <v>33</v>
      </c>
      <c r="D145" s="143">
        <v>54</v>
      </c>
      <c r="E145" s="40"/>
      <c r="F145" s="103">
        <f t="shared" si="10"/>
        <v>0</v>
      </c>
      <c r="G145" s="110" t="s">
        <v>69</v>
      </c>
    </row>
    <row r="146" spans="1:154" s="49" customFormat="1" x14ac:dyDescent="0.45">
      <c r="A146" s="16" t="s">
        <v>277</v>
      </c>
      <c r="B146" s="45" t="s">
        <v>278</v>
      </c>
      <c r="C146" s="55" t="s">
        <v>33</v>
      </c>
      <c r="D146" s="143">
        <v>13.5</v>
      </c>
      <c r="E146" s="40"/>
      <c r="F146" s="103">
        <f t="shared" si="10"/>
        <v>0</v>
      </c>
      <c r="G146" s="110" t="s">
        <v>69</v>
      </c>
    </row>
    <row r="147" spans="1:154" s="49" customFormat="1" ht="42.75" x14ac:dyDescent="0.45">
      <c r="A147" s="16" t="s">
        <v>280</v>
      </c>
      <c r="B147" s="45" t="s">
        <v>281</v>
      </c>
      <c r="C147" s="55" t="s">
        <v>33</v>
      </c>
      <c r="D147" s="143">
        <v>54.57</v>
      </c>
      <c r="E147" s="40"/>
      <c r="F147" s="103">
        <f t="shared" si="10"/>
        <v>0</v>
      </c>
      <c r="G147" s="110">
        <f>F147*$B$10</f>
        <v>0</v>
      </c>
    </row>
    <row r="148" spans="1:154" s="14" customFormat="1" ht="99.75" x14ac:dyDescent="0.45">
      <c r="A148" s="16" t="s">
        <v>283</v>
      </c>
      <c r="B148" s="45" t="s">
        <v>281</v>
      </c>
      <c r="C148" s="55" t="s">
        <v>33</v>
      </c>
      <c r="D148" s="143">
        <v>109.14</v>
      </c>
      <c r="E148" s="40"/>
      <c r="F148" s="103">
        <f t="shared" si="10"/>
        <v>0</v>
      </c>
      <c r="G148" s="110">
        <f>F148*$B$10</f>
        <v>0</v>
      </c>
      <c r="H148" s="49"/>
      <c r="I148" s="49"/>
      <c r="J148" s="49"/>
      <c r="K148" s="49"/>
      <c r="L148" s="49"/>
      <c r="M148" s="49"/>
      <c r="N148" s="49"/>
      <c r="O148" s="49"/>
      <c r="P148" s="49"/>
      <c r="Q148" s="49"/>
      <c r="R148" s="49"/>
      <c r="S148" s="49"/>
      <c r="T148" s="49"/>
      <c r="U148" s="49"/>
      <c r="V148" s="49"/>
      <c r="W148" s="49"/>
      <c r="X148" s="49"/>
      <c r="Y148" s="49"/>
      <c r="Z148" s="49"/>
      <c r="AA148" s="49"/>
      <c r="AB148" s="49"/>
      <c r="AC148" s="49"/>
      <c r="AD148" s="49"/>
      <c r="AE148" s="49"/>
      <c r="AF148" s="49"/>
      <c r="AG148" s="49"/>
      <c r="AH148" s="49"/>
      <c r="AI148" s="49"/>
      <c r="AJ148" s="49"/>
      <c r="AK148" s="49"/>
      <c r="AL148" s="49"/>
      <c r="AM148" s="49"/>
      <c r="AN148" s="49"/>
      <c r="AO148" s="49"/>
      <c r="AP148" s="49"/>
      <c r="AQ148" s="49"/>
      <c r="AR148" s="49"/>
      <c r="AS148" s="49"/>
      <c r="AT148" s="49"/>
      <c r="AU148" s="49"/>
      <c r="AV148" s="49"/>
      <c r="AW148" s="49"/>
      <c r="AX148" s="49"/>
      <c r="AY148" s="49"/>
      <c r="AZ148" s="49"/>
      <c r="BA148" s="49"/>
      <c r="BB148" s="49"/>
      <c r="BC148" s="49"/>
      <c r="BD148" s="49"/>
      <c r="BE148" s="49"/>
      <c r="BF148" s="49"/>
      <c r="BG148" s="49"/>
      <c r="BH148" s="49"/>
      <c r="BI148" s="49"/>
      <c r="BJ148" s="49"/>
      <c r="BK148" s="49"/>
      <c r="BL148" s="49"/>
      <c r="BM148" s="49"/>
      <c r="BN148" s="49"/>
      <c r="BO148" s="49"/>
      <c r="BP148" s="49"/>
      <c r="BQ148" s="49"/>
      <c r="BR148" s="49"/>
      <c r="BS148" s="49"/>
      <c r="BT148" s="49"/>
      <c r="BU148" s="49"/>
      <c r="BV148" s="49"/>
      <c r="BW148" s="49"/>
      <c r="BX148" s="49"/>
      <c r="BY148" s="49"/>
      <c r="BZ148" s="49"/>
      <c r="CA148" s="49"/>
      <c r="CB148" s="49"/>
      <c r="CC148" s="49"/>
      <c r="CD148" s="49"/>
      <c r="CE148" s="49"/>
      <c r="CF148" s="49"/>
      <c r="CG148" s="49"/>
      <c r="CH148" s="49"/>
      <c r="CI148" s="49"/>
      <c r="CJ148" s="49"/>
      <c r="CK148" s="49"/>
      <c r="CL148" s="49"/>
      <c r="CM148" s="49"/>
      <c r="CN148" s="49"/>
      <c r="CO148" s="49"/>
      <c r="CP148" s="49"/>
      <c r="CQ148" s="49"/>
      <c r="CR148" s="49"/>
      <c r="CS148" s="49"/>
      <c r="CT148" s="49"/>
      <c r="CU148" s="49"/>
      <c r="CV148" s="49"/>
      <c r="CW148" s="49"/>
      <c r="CX148" s="49"/>
      <c r="CY148" s="49"/>
      <c r="CZ148" s="49"/>
      <c r="DA148" s="49"/>
      <c r="DB148" s="49"/>
      <c r="DC148" s="49"/>
      <c r="DD148" s="49"/>
      <c r="DE148" s="49"/>
      <c r="DF148" s="49"/>
      <c r="DG148" s="49"/>
      <c r="DH148" s="49"/>
      <c r="DI148" s="49"/>
      <c r="DJ148" s="49"/>
      <c r="DK148" s="49"/>
      <c r="DL148" s="49"/>
      <c r="DM148" s="49"/>
      <c r="DN148" s="49"/>
      <c r="DO148" s="49"/>
      <c r="DP148" s="49"/>
      <c r="DQ148" s="49"/>
      <c r="DR148" s="49"/>
      <c r="DS148" s="49"/>
      <c r="DT148" s="49"/>
      <c r="DU148" s="49"/>
      <c r="DV148" s="49"/>
      <c r="DW148" s="49"/>
      <c r="DX148" s="49"/>
      <c r="DY148" s="49"/>
      <c r="DZ148" s="49"/>
      <c r="EA148" s="49"/>
      <c r="EB148" s="49"/>
      <c r="EC148" s="49"/>
      <c r="ED148" s="49"/>
      <c r="EE148" s="49"/>
      <c r="EF148" s="49"/>
      <c r="EG148" s="49"/>
      <c r="EH148" s="49"/>
      <c r="EI148" s="49"/>
      <c r="EJ148" s="49"/>
      <c r="EK148" s="49"/>
      <c r="EL148" s="49"/>
      <c r="EM148" s="49"/>
      <c r="EN148" s="49"/>
      <c r="EO148" s="49"/>
      <c r="EP148" s="49"/>
      <c r="EQ148" s="49"/>
      <c r="ER148" s="49"/>
      <c r="ES148" s="49"/>
      <c r="ET148" s="49"/>
      <c r="EU148" s="49"/>
      <c r="EV148" s="49"/>
      <c r="EW148" s="49"/>
      <c r="EX148" s="49"/>
    </row>
    <row r="149" spans="1:154" s="49" customFormat="1" ht="28.5" customHeight="1" x14ac:dyDescent="0.45">
      <c r="A149" s="330" t="s">
        <v>284</v>
      </c>
      <c r="B149" s="331"/>
      <c r="C149" s="331"/>
      <c r="D149" s="331"/>
      <c r="E149" s="331"/>
      <c r="F149" s="332"/>
      <c r="G149" s="95"/>
    </row>
    <row r="150" spans="1:154" s="49" customFormat="1" ht="42.75" x14ac:dyDescent="0.45">
      <c r="A150" s="16" t="s">
        <v>285</v>
      </c>
      <c r="B150" s="45" t="s">
        <v>253</v>
      </c>
      <c r="C150" s="55" t="s">
        <v>33</v>
      </c>
      <c r="D150" s="39" t="s">
        <v>286</v>
      </c>
      <c r="E150" s="40"/>
      <c r="F150" s="47">
        <f>IFERROR(D150*E150, 0)</f>
        <v>0</v>
      </c>
      <c r="G150" s="42">
        <f t="shared" ref="G150:G156" si="11">F150</f>
        <v>0</v>
      </c>
    </row>
    <row r="151" spans="1:154" s="74" customFormat="1" x14ac:dyDescent="0.45">
      <c r="A151" s="16" t="s">
        <v>287</v>
      </c>
      <c r="B151" s="45" t="s">
        <v>59</v>
      </c>
      <c r="C151" s="55" t="s">
        <v>40</v>
      </c>
      <c r="D151" s="53">
        <v>400</v>
      </c>
      <c r="E151" s="73"/>
      <c r="F151" s="47">
        <f t="shared" ref="F151:F200" si="12">D151*E151</f>
        <v>0</v>
      </c>
      <c r="G151" s="42">
        <f t="shared" si="11"/>
        <v>0</v>
      </c>
    </row>
    <row r="152" spans="1:154" s="49" customFormat="1" ht="42.75" x14ac:dyDescent="0.45">
      <c r="A152" s="16" t="s">
        <v>288</v>
      </c>
      <c r="B152" s="45" t="s">
        <v>289</v>
      </c>
      <c r="C152" s="55" t="s">
        <v>33</v>
      </c>
      <c r="D152" s="39" t="s">
        <v>290</v>
      </c>
      <c r="E152" s="40"/>
      <c r="F152" s="47">
        <f>IFERROR(D152*E152, 0)</f>
        <v>0</v>
      </c>
      <c r="G152" s="42" t="s">
        <v>69</v>
      </c>
    </row>
    <row r="153" spans="1:154" s="49" customFormat="1" x14ac:dyDescent="0.45">
      <c r="A153" s="16" t="s">
        <v>291</v>
      </c>
      <c r="B153" s="115" t="s">
        <v>292</v>
      </c>
      <c r="C153" s="55" t="s">
        <v>33</v>
      </c>
      <c r="D153" s="146">
        <v>54.5</v>
      </c>
      <c r="E153" s="40"/>
      <c r="F153" s="47">
        <f t="shared" si="12"/>
        <v>0</v>
      </c>
      <c r="G153" s="72" t="s">
        <v>69</v>
      </c>
    </row>
    <row r="154" spans="1:154" s="49" customFormat="1" x14ac:dyDescent="0.45">
      <c r="A154" s="16" t="s">
        <v>293</v>
      </c>
      <c r="B154" s="117" t="s">
        <v>294</v>
      </c>
      <c r="C154" s="55" t="s">
        <v>33</v>
      </c>
      <c r="D154" s="146">
        <v>27.25</v>
      </c>
      <c r="E154" s="73"/>
      <c r="F154" s="47">
        <f t="shared" si="12"/>
        <v>0</v>
      </c>
      <c r="G154" s="42">
        <f t="shared" si="11"/>
        <v>0</v>
      </c>
    </row>
    <row r="155" spans="1:154" s="74" customFormat="1" x14ac:dyDescent="0.45">
      <c r="A155" s="16" t="s">
        <v>296</v>
      </c>
      <c r="B155" s="117" t="s">
        <v>297</v>
      </c>
      <c r="C155" s="55" t="s">
        <v>33</v>
      </c>
      <c r="D155" s="146">
        <v>50</v>
      </c>
      <c r="E155" s="73"/>
      <c r="F155" s="47">
        <f t="shared" si="12"/>
        <v>0</v>
      </c>
      <c r="G155" s="42">
        <f t="shared" si="11"/>
        <v>0</v>
      </c>
    </row>
    <row r="156" spans="1:154" s="74" customFormat="1" ht="19.5" customHeight="1" x14ac:dyDescent="0.45">
      <c r="A156" s="16" t="s">
        <v>298</v>
      </c>
      <c r="B156" s="117" t="s">
        <v>299</v>
      </c>
      <c r="C156" s="55" t="s">
        <v>33</v>
      </c>
      <c r="D156" s="146">
        <v>300</v>
      </c>
      <c r="E156" s="73"/>
      <c r="F156" s="47">
        <f t="shared" si="12"/>
        <v>0</v>
      </c>
      <c r="G156" s="42">
        <f t="shared" si="11"/>
        <v>0</v>
      </c>
    </row>
    <row r="157" spans="1:154" s="49" customFormat="1" ht="28.5" x14ac:dyDescent="0.45">
      <c r="A157" s="16" t="s">
        <v>300</v>
      </c>
      <c r="B157" s="45" t="s">
        <v>301</v>
      </c>
      <c r="C157" s="55" t="s">
        <v>33</v>
      </c>
      <c r="D157" s="146">
        <v>54.5</v>
      </c>
      <c r="E157" s="40"/>
      <c r="F157" s="47">
        <f t="shared" si="12"/>
        <v>0</v>
      </c>
      <c r="G157" s="42">
        <f>F157*$B$10</f>
        <v>0</v>
      </c>
    </row>
    <row r="158" spans="1:154" s="74" customFormat="1" ht="28.5" x14ac:dyDescent="0.45">
      <c r="A158" s="16" t="s">
        <v>302</v>
      </c>
      <c r="B158" s="45" t="s">
        <v>303</v>
      </c>
      <c r="C158" s="55" t="s">
        <v>29</v>
      </c>
      <c r="D158" s="53">
        <v>218</v>
      </c>
      <c r="E158" s="73"/>
      <c r="F158" s="47">
        <f t="shared" si="12"/>
        <v>0</v>
      </c>
      <c r="G158" s="42">
        <f>F158*$B$10</f>
        <v>0</v>
      </c>
    </row>
    <row r="159" spans="1:154" s="74" customFormat="1" ht="28.5" x14ac:dyDescent="0.45">
      <c r="A159" s="16" t="s">
        <v>305</v>
      </c>
      <c r="B159" s="117" t="s">
        <v>306</v>
      </c>
      <c r="C159" s="55" t="s">
        <v>33</v>
      </c>
      <c r="D159" s="53">
        <v>112.36</v>
      </c>
      <c r="E159" s="73"/>
      <c r="F159" s="47">
        <f t="shared" si="12"/>
        <v>0</v>
      </c>
      <c r="G159" s="42">
        <f>F159</f>
        <v>0</v>
      </c>
    </row>
    <row r="160" spans="1:154" s="49" customFormat="1" ht="57" x14ac:dyDescent="0.45">
      <c r="A160" s="114" t="s">
        <v>307</v>
      </c>
      <c r="B160" s="118" t="s">
        <v>236</v>
      </c>
      <c r="C160" s="55" t="s">
        <v>33</v>
      </c>
      <c r="D160" s="53">
        <v>21.4</v>
      </c>
      <c r="E160" s="88"/>
      <c r="F160" s="47">
        <f t="shared" si="12"/>
        <v>0</v>
      </c>
      <c r="G160" s="110" t="s">
        <v>69</v>
      </c>
    </row>
    <row r="161" spans="1:7" s="49" customFormat="1" ht="57" x14ac:dyDescent="0.45">
      <c r="A161" s="114" t="s">
        <v>308</v>
      </c>
      <c r="B161" s="118" t="s">
        <v>236</v>
      </c>
      <c r="C161" s="55" t="s">
        <v>33</v>
      </c>
      <c r="D161" s="53">
        <v>64.2</v>
      </c>
      <c r="E161" s="88"/>
      <c r="F161" s="47">
        <f t="shared" si="12"/>
        <v>0</v>
      </c>
      <c r="G161" s="110" t="s">
        <v>69</v>
      </c>
    </row>
    <row r="162" spans="1:7" s="49" customFormat="1" ht="57" x14ac:dyDescent="0.45">
      <c r="A162" s="114" t="s">
        <v>309</v>
      </c>
      <c r="B162" s="118" t="s">
        <v>310</v>
      </c>
      <c r="C162" s="55" t="s">
        <v>33</v>
      </c>
      <c r="D162" s="53">
        <v>64.2</v>
      </c>
      <c r="E162" s="88"/>
      <c r="F162" s="47">
        <f t="shared" si="12"/>
        <v>0</v>
      </c>
      <c r="G162" s="110" t="s">
        <v>69</v>
      </c>
    </row>
    <row r="163" spans="1:7" s="74" customFormat="1" x14ac:dyDescent="0.45">
      <c r="A163" s="27" t="s">
        <v>311</v>
      </c>
      <c r="B163" s="45" t="s">
        <v>192</v>
      </c>
      <c r="C163" s="45" t="s">
        <v>33</v>
      </c>
      <c r="D163" s="53">
        <v>600</v>
      </c>
      <c r="E163" s="73"/>
      <c r="F163" s="47">
        <f t="shared" si="12"/>
        <v>0</v>
      </c>
      <c r="G163" s="42">
        <f>F163</f>
        <v>0</v>
      </c>
    </row>
    <row r="164" spans="1:7" s="49" customFormat="1" ht="36" customHeight="1" x14ac:dyDescent="0.45">
      <c r="A164" s="16" t="s">
        <v>312</v>
      </c>
      <c r="B164" s="45" t="s">
        <v>313</v>
      </c>
      <c r="C164" s="55" t="s">
        <v>33</v>
      </c>
      <c r="D164" s="146">
        <v>109.14</v>
      </c>
      <c r="E164" s="40"/>
      <c r="F164" s="47">
        <f t="shared" si="12"/>
        <v>0</v>
      </c>
      <c r="G164" s="42" t="s">
        <v>69</v>
      </c>
    </row>
    <row r="165" spans="1:7" s="49" customFormat="1" ht="36" customHeight="1" x14ac:dyDescent="0.45">
      <c r="A165" s="16" t="s">
        <v>312</v>
      </c>
      <c r="B165" s="45" t="s">
        <v>314</v>
      </c>
      <c r="C165" s="55" t="s">
        <v>33</v>
      </c>
      <c r="D165" s="146">
        <v>54</v>
      </c>
      <c r="E165" s="40"/>
      <c r="F165" s="47">
        <f t="shared" si="12"/>
        <v>0</v>
      </c>
      <c r="G165" s="42" t="s">
        <v>69</v>
      </c>
    </row>
    <row r="166" spans="1:7" s="49" customFormat="1" ht="25.9" x14ac:dyDescent="0.45">
      <c r="A166" s="51" t="s">
        <v>315</v>
      </c>
      <c r="B166" s="117" t="s">
        <v>236</v>
      </c>
      <c r="C166" s="55" t="s">
        <v>33</v>
      </c>
      <c r="D166" s="146">
        <v>10.7</v>
      </c>
      <c r="E166" s="40"/>
      <c r="F166" s="47">
        <f t="shared" si="12"/>
        <v>0</v>
      </c>
      <c r="G166" s="72" t="s">
        <v>69</v>
      </c>
    </row>
    <row r="167" spans="1:7" s="49" customFormat="1" ht="15" customHeight="1" x14ac:dyDescent="0.45">
      <c r="A167" s="16" t="s">
        <v>316</v>
      </c>
      <c r="B167" s="45" t="s">
        <v>317</v>
      </c>
      <c r="C167" s="87" t="s">
        <v>33</v>
      </c>
      <c r="D167" s="146">
        <v>8.6</v>
      </c>
      <c r="E167" s="109"/>
      <c r="F167" s="47">
        <f t="shared" si="12"/>
        <v>0</v>
      </c>
      <c r="G167" s="110" t="s">
        <v>69</v>
      </c>
    </row>
    <row r="168" spans="1:7" s="49" customFormat="1" ht="118.5" customHeight="1" x14ac:dyDescent="0.45">
      <c r="A168" s="16" t="s">
        <v>318</v>
      </c>
      <c r="B168" s="117" t="s">
        <v>319</v>
      </c>
      <c r="C168" s="87" t="s">
        <v>33</v>
      </c>
      <c r="D168" s="146">
        <v>86</v>
      </c>
      <c r="E168" s="109"/>
      <c r="F168" s="47">
        <f t="shared" si="12"/>
        <v>0</v>
      </c>
      <c r="G168" s="110" t="s">
        <v>69</v>
      </c>
    </row>
    <row r="169" spans="1:7" s="49" customFormat="1" x14ac:dyDescent="0.45">
      <c r="A169" s="119" t="s">
        <v>320</v>
      </c>
      <c r="B169" s="117" t="s">
        <v>77</v>
      </c>
      <c r="C169" s="38" t="s">
        <v>33</v>
      </c>
      <c r="D169" s="53">
        <v>100</v>
      </c>
      <c r="E169" s="40"/>
      <c r="F169" s="47">
        <f t="shared" si="12"/>
        <v>0</v>
      </c>
      <c r="G169" s="72" t="s">
        <v>69</v>
      </c>
    </row>
    <row r="170" spans="1:7" s="49" customFormat="1" ht="37.5" x14ac:dyDescent="0.45">
      <c r="A170" s="51" t="s">
        <v>321</v>
      </c>
      <c r="B170" s="117" t="s">
        <v>322</v>
      </c>
      <c r="C170" s="55" t="s">
        <v>33</v>
      </c>
      <c r="D170" s="147">
        <v>400</v>
      </c>
      <c r="E170" s="40"/>
      <c r="F170" s="47">
        <f t="shared" si="12"/>
        <v>0</v>
      </c>
      <c r="G170" s="42"/>
    </row>
    <row r="171" spans="1:7" s="74" customFormat="1" ht="86.25" customHeight="1" x14ac:dyDescent="0.45">
      <c r="A171" s="27" t="s">
        <v>323</v>
      </c>
      <c r="B171" s="45" t="s">
        <v>192</v>
      </c>
      <c r="C171" s="45" t="s">
        <v>33</v>
      </c>
      <c r="D171" s="39" t="s">
        <v>374</v>
      </c>
      <c r="E171" s="73"/>
      <c r="F171" s="47">
        <f>IFERROR(D171*E171,0)</f>
        <v>0</v>
      </c>
      <c r="G171" s="42">
        <f t="shared" ref="G171:G200" si="13">F171</f>
        <v>0</v>
      </c>
    </row>
    <row r="172" spans="1:7" s="49" customFormat="1" ht="49.15" x14ac:dyDescent="0.45">
      <c r="A172" s="51" t="s">
        <v>325</v>
      </c>
      <c r="B172" s="121" t="s">
        <v>253</v>
      </c>
      <c r="C172" s="108" t="s">
        <v>33</v>
      </c>
      <c r="D172" s="146">
        <v>78.650000000000006</v>
      </c>
      <c r="E172" s="109"/>
      <c r="F172" s="47">
        <f t="shared" si="12"/>
        <v>0</v>
      </c>
      <c r="G172" s="110">
        <f t="shared" si="13"/>
        <v>0</v>
      </c>
    </row>
    <row r="173" spans="1:7" s="49" customFormat="1" ht="51.75" x14ac:dyDescent="0.45">
      <c r="A173" s="51" t="s">
        <v>326</v>
      </c>
      <c r="B173" s="117" t="s">
        <v>253</v>
      </c>
      <c r="C173" s="87" t="s">
        <v>33</v>
      </c>
      <c r="D173" s="146">
        <v>150</v>
      </c>
      <c r="E173" s="122"/>
      <c r="F173" s="47">
        <f t="shared" si="12"/>
        <v>0</v>
      </c>
      <c r="G173" s="110">
        <f t="shared" si="13"/>
        <v>0</v>
      </c>
    </row>
    <row r="174" spans="1:7" s="49" customFormat="1" ht="51.75" x14ac:dyDescent="0.45">
      <c r="A174" s="51" t="s">
        <v>327</v>
      </c>
      <c r="B174" s="18" t="s">
        <v>328</v>
      </c>
      <c r="C174" s="45" t="s">
        <v>118</v>
      </c>
      <c r="D174" s="146"/>
      <c r="E174" s="122"/>
      <c r="F174" s="47">
        <f t="shared" si="12"/>
        <v>0</v>
      </c>
      <c r="G174" s="110">
        <f t="shared" si="13"/>
        <v>0</v>
      </c>
    </row>
    <row r="175" spans="1:7" s="49" customFormat="1" ht="21.75" customHeight="1" x14ac:dyDescent="0.45">
      <c r="A175" s="324" t="s">
        <v>330</v>
      </c>
      <c r="B175" s="325"/>
      <c r="C175" s="325"/>
      <c r="D175" s="325"/>
      <c r="E175" s="325"/>
      <c r="F175" s="326"/>
      <c r="G175" s="113"/>
    </row>
    <row r="176" spans="1:7" s="49" customFormat="1" ht="25.9" x14ac:dyDescent="0.45">
      <c r="A176" s="51" t="s">
        <v>331</v>
      </c>
      <c r="B176" s="117" t="s">
        <v>67</v>
      </c>
      <c r="C176" s="55" t="s">
        <v>33</v>
      </c>
      <c r="D176" s="146">
        <v>109.14</v>
      </c>
      <c r="E176" s="40"/>
      <c r="F176" s="47">
        <f t="shared" si="12"/>
        <v>0</v>
      </c>
      <c r="G176" s="42">
        <f t="shared" si="13"/>
        <v>0</v>
      </c>
    </row>
    <row r="177" spans="1:7" s="74" customFormat="1" ht="25.9" x14ac:dyDescent="0.45">
      <c r="A177" s="51" t="s">
        <v>332</v>
      </c>
      <c r="B177" s="117" t="s">
        <v>67</v>
      </c>
      <c r="C177" s="55" t="s">
        <v>33</v>
      </c>
      <c r="D177" s="146">
        <v>54</v>
      </c>
      <c r="E177" s="73"/>
      <c r="F177" s="47">
        <f t="shared" si="12"/>
        <v>0</v>
      </c>
      <c r="G177" s="42" t="s">
        <v>69</v>
      </c>
    </row>
    <row r="178" spans="1:7" s="74" customFormat="1" ht="28.5" x14ac:dyDescent="0.45">
      <c r="A178" s="16" t="s">
        <v>334</v>
      </c>
      <c r="B178" s="117" t="s">
        <v>67</v>
      </c>
      <c r="C178" s="124" t="s">
        <v>33</v>
      </c>
      <c r="D178" s="146">
        <v>109.14</v>
      </c>
      <c r="E178" s="125"/>
      <c r="F178" s="47">
        <f t="shared" si="12"/>
        <v>0</v>
      </c>
      <c r="G178" s="42" t="s">
        <v>69</v>
      </c>
    </row>
    <row r="179" spans="1:7" s="74" customFormat="1" ht="48.75" customHeight="1" x14ac:dyDescent="0.45">
      <c r="A179" s="16" t="s">
        <v>335</v>
      </c>
      <c r="B179" s="117" t="s">
        <v>67</v>
      </c>
      <c r="C179" s="55" t="s">
        <v>33</v>
      </c>
      <c r="D179" s="146">
        <v>54</v>
      </c>
      <c r="E179" s="73"/>
      <c r="F179" s="47">
        <f t="shared" si="12"/>
        <v>0</v>
      </c>
      <c r="G179" s="42" t="s">
        <v>69</v>
      </c>
    </row>
    <row r="180" spans="1:7" s="63" customFormat="1" x14ac:dyDescent="0.45">
      <c r="A180" s="16" t="s">
        <v>336</v>
      </c>
      <c r="B180" s="118" t="s">
        <v>59</v>
      </c>
      <c r="C180" s="87" t="s">
        <v>33</v>
      </c>
      <c r="D180" s="146">
        <v>11.24</v>
      </c>
      <c r="E180" s="109"/>
      <c r="F180" s="47">
        <f t="shared" si="12"/>
        <v>0</v>
      </c>
      <c r="G180" s="126">
        <f t="shared" si="13"/>
        <v>0</v>
      </c>
    </row>
    <row r="181" spans="1:7" s="63" customFormat="1" ht="25.5" customHeight="1" x14ac:dyDescent="0.45">
      <c r="A181" s="324" t="s">
        <v>337</v>
      </c>
      <c r="B181" s="325"/>
      <c r="C181" s="325"/>
      <c r="D181" s="325"/>
      <c r="E181" s="325"/>
      <c r="F181" s="326"/>
      <c r="G181" s="112"/>
    </row>
    <row r="182" spans="1:7" s="128" customFormat="1" x14ac:dyDescent="0.45">
      <c r="A182" s="16" t="s">
        <v>338</v>
      </c>
      <c r="B182" s="117" t="s">
        <v>59</v>
      </c>
      <c r="C182" s="55" t="s">
        <v>33</v>
      </c>
      <c r="D182" s="146">
        <v>2000</v>
      </c>
      <c r="E182" s="40"/>
      <c r="F182" s="47">
        <f t="shared" si="12"/>
        <v>0</v>
      </c>
      <c r="G182" s="42">
        <f t="shared" si="13"/>
        <v>0</v>
      </c>
    </row>
    <row r="183" spans="1:7" s="128" customFormat="1" ht="38.25" customHeight="1" x14ac:dyDescent="0.45">
      <c r="A183" s="16" t="s">
        <v>340</v>
      </c>
      <c r="B183" s="117" t="s">
        <v>236</v>
      </c>
      <c r="C183" s="55" t="s">
        <v>33</v>
      </c>
      <c r="D183" s="148">
        <v>218</v>
      </c>
      <c r="E183" s="40"/>
      <c r="F183" s="47">
        <f t="shared" si="12"/>
        <v>0</v>
      </c>
      <c r="G183" s="42" t="s">
        <v>69</v>
      </c>
    </row>
    <row r="184" spans="1:7" s="128" customFormat="1" x14ac:dyDescent="0.45">
      <c r="A184" s="16" t="s">
        <v>341</v>
      </c>
      <c r="B184" s="117" t="s">
        <v>236</v>
      </c>
      <c r="C184" s="55" t="s">
        <v>33</v>
      </c>
      <c r="D184" s="148">
        <v>300</v>
      </c>
      <c r="E184" s="40"/>
      <c r="F184" s="47">
        <f t="shared" si="12"/>
        <v>0</v>
      </c>
      <c r="G184" s="42" t="s">
        <v>69</v>
      </c>
    </row>
    <row r="185" spans="1:7" s="128" customFormat="1" ht="28.5" x14ac:dyDescent="0.45">
      <c r="A185" s="16" t="s">
        <v>342</v>
      </c>
      <c r="B185" s="117" t="s">
        <v>343</v>
      </c>
      <c r="C185" s="55" t="s">
        <v>33</v>
      </c>
      <c r="D185" s="146">
        <v>200</v>
      </c>
      <c r="E185" s="40"/>
      <c r="F185" s="47">
        <f t="shared" si="12"/>
        <v>0</v>
      </c>
      <c r="G185" s="42" t="s">
        <v>69</v>
      </c>
    </row>
    <row r="186" spans="1:7" s="128" customFormat="1" ht="28.5" x14ac:dyDescent="0.45">
      <c r="A186" s="16" t="s">
        <v>344</v>
      </c>
      <c r="B186" s="117" t="s">
        <v>59</v>
      </c>
      <c r="C186" s="55" t="s">
        <v>33</v>
      </c>
      <c r="D186" s="146">
        <v>210</v>
      </c>
      <c r="E186" s="40"/>
      <c r="F186" s="47">
        <f t="shared" si="12"/>
        <v>0</v>
      </c>
      <c r="G186" s="42">
        <f t="shared" si="13"/>
        <v>0</v>
      </c>
    </row>
    <row r="187" spans="1:7" s="63" customFormat="1" x14ac:dyDescent="0.45">
      <c r="A187" s="16" t="s">
        <v>345</v>
      </c>
      <c r="B187" s="117" t="s">
        <v>236</v>
      </c>
      <c r="C187" s="55" t="s">
        <v>33</v>
      </c>
      <c r="D187" s="148">
        <v>500</v>
      </c>
      <c r="E187" s="40"/>
      <c r="F187" s="47">
        <f t="shared" si="12"/>
        <v>0</v>
      </c>
      <c r="G187" s="42" t="s">
        <v>69</v>
      </c>
    </row>
    <row r="188" spans="1:7" s="63" customFormat="1" ht="24.75" customHeight="1" x14ac:dyDescent="0.45">
      <c r="A188" s="324" t="s">
        <v>346</v>
      </c>
      <c r="B188" s="325"/>
      <c r="C188" s="325"/>
      <c r="D188" s="325"/>
      <c r="E188" s="325"/>
      <c r="F188" s="326"/>
      <c r="G188" s="112"/>
    </row>
    <row r="189" spans="1:7" s="63" customFormat="1" ht="40.15" x14ac:dyDescent="0.45">
      <c r="A189" s="75" t="s">
        <v>347</v>
      </c>
      <c r="B189" s="76" t="s">
        <v>348</v>
      </c>
      <c r="C189" s="76" t="s">
        <v>33</v>
      </c>
      <c r="D189" s="53">
        <v>1500</v>
      </c>
      <c r="E189" s="130"/>
      <c r="F189" s="53">
        <f t="shared" si="12"/>
        <v>0</v>
      </c>
      <c r="G189" s="57">
        <f t="shared" si="13"/>
        <v>0</v>
      </c>
    </row>
    <row r="190" spans="1:7" s="128" customFormat="1" ht="21.75" customHeight="1" x14ac:dyDescent="0.45">
      <c r="A190" s="75" t="s">
        <v>350</v>
      </c>
      <c r="B190" s="76" t="s">
        <v>351</v>
      </c>
      <c r="C190" s="76" t="s">
        <v>33</v>
      </c>
      <c r="D190" s="53">
        <v>5</v>
      </c>
      <c r="E190" s="66"/>
      <c r="F190" s="53">
        <f t="shared" si="12"/>
        <v>0</v>
      </c>
      <c r="G190" s="57">
        <f t="shared" si="13"/>
        <v>0</v>
      </c>
    </row>
    <row r="191" spans="1:7" s="128" customFormat="1" ht="28.5" x14ac:dyDescent="0.45">
      <c r="A191" s="119" t="s">
        <v>352</v>
      </c>
      <c r="B191" s="121" t="s">
        <v>59</v>
      </c>
      <c r="C191" s="38" t="s">
        <v>33</v>
      </c>
      <c r="D191" s="146">
        <v>2000</v>
      </c>
      <c r="E191" s="73"/>
      <c r="F191" s="53">
        <f t="shared" si="12"/>
        <v>0</v>
      </c>
      <c r="G191" s="57">
        <f t="shared" si="13"/>
        <v>0</v>
      </c>
    </row>
    <row r="192" spans="1:7" s="63" customFormat="1" ht="57" customHeight="1" x14ac:dyDescent="0.45">
      <c r="A192" s="75" t="s">
        <v>353</v>
      </c>
      <c r="B192" s="38" t="s">
        <v>354</v>
      </c>
      <c r="C192" s="132"/>
      <c r="D192" s="146">
        <v>54.57</v>
      </c>
      <c r="E192" s="73"/>
      <c r="F192" s="53">
        <f t="shared" si="12"/>
        <v>0</v>
      </c>
      <c r="G192" s="57">
        <f t="shared" si="13"/>
        <v>0</v>
      </c>
    </row>
    <row r="193" spans="1:7" s="128" customFormat="1" ht="40.15" x14ac:dyDescent="0.45">
      <c r="A193" s="119" t="s">
        <v>355</v>
      </c>
      <c r="B193" s="121" t="s">
        <v>236</v>
      </c>
      <c r="C193" s="38" t="s">
        <v>33</v>
      </c>
      <c r="D193" s="148">
        <v>327</v>
      </c>
      <c r="E193" s="73"/>
      <c r="F193" s="53">
        <f t="shared" si="12"/>
        <v>0</v>
      </c>
      <c r="G193" s="42" t="s">
        <v>69</v>
      </c>
    </row>
    <row r="194" spans="1:7" s="128" customFormat="1" ht="28.5" x14ac:dyDescent="0.45">
      <c r="A194" s="119" t="s">
        <v>356</v>
      </c>
      <c r="B194" s="121" t="s">
        <v>236</v>
      </c>
      <c r="C194" s="38" t="s">
        <v>33</v>
      </c>
      <c r="D194" s="53" t="s">
        <v>392</v>
      </c>
      <c r="E194" s="73"/>
      <c r="F194" s="53">
        <f>IFERROR(D194*E194,0)</f>
        <v>0</v>
      </c>
      <c r="G194" s="42" t="s">
        <v>69</v>
      </c>
    </row>
    <row r="195" spans="1:7" s="128" customFormat="1" ht="71.25" x14ac:dyDescent="0.45">
      <c r="A195" s="119" t="s">
        <v>358</v>
      </c>
      <c r="B195" s="121" t="s">
        <v>359</v>
      </c>
      <c r="C195" s="38" t="s">
        <v>33</v>
      </c>
      <c r="D195" s="148">
        <v>11.24</v>
      </c>
      <c r="E195" s="73"/>
      <c r="F195" s="53">
        <f t="shared" si="12"/>
        <v>0</v>
      </c>
      <c r="G195" s="42" t="s">
        <v>69</v>
      </c>
    </row>
    <row r="196" spans="1:7" s="63" customFormat="1" ht="40.15" x14ac:dyDescent="0.45">
      <c r="A196" s="75" t="s">
        <v>360</v>
      </c>
      <c r="B196" s="76" t="s">
        <v>361</v>
      </c>
      <c r="C196" s="38" t="s">
        <v>33</v>
      </c>
      <c r="D196" s="148">
        <v>652.55999999999995</v>
      </c>
      <c r="E196" s="134"/>
      <c r="F196" s="53">
        <f t="shared" si="12"/>
        <v>0</v>
      </c>
      <c r="G196" s="42">
        <f t="shared" si="13"/>
        <v>0</v>
      </c>
    </row>
    <row r="197" spans="1:7" s="128" customFormat="1" ht="51.75" x14ac:dyDescent="0.45">
      <c r="A197" s="58" t="s">
        <v>363</v>
      </c>
      <c r="B197" s="76" t="s">
        <v>364</v>
      </c>
      <c r="C197" s="38" t="s">
        <v>33</v>
      </c>
      <c r="D197" s="47">
        <v>27</v>
      </c>
      <c r="E197" s="135"/>
      <c r="F197" s="53">
        <f t="shared" si="12"/>
        <v>0</v>
      </c>
      <c r="G197" s="42">
        <f t="shared" si="13"/>
        <v>0</v>
      </c>
    </row>
    <row r="198" spans="1:7" s="128" customFormat="1" ht="21" customHeight="1" x14ac:dyDescent="0.45">
      <c r="A198" s="119" t="s">
        <v>366</v>
      </c>
      <c r="B198" s="76" t="s">
        <v>367</v>
      </c>
      <c r="C198" s="38" t="s">
        <v>368</v>
      </c>
      <c r="D198" s="149">
        <v>172.5</v>
      </c>
      <c r="E198" s="135"/>
      <c r="F198" s="53">
        <f t="shared" si="12"/>
        <v>0</v>
      </c>
      <c r="G198" s="42">
        <f t="shared" si="13"/>
        <v>0</v>
      </c>
    </row>
    <row r="199" spans="1:7" s="128" customFormat="1" ht="37.5" x14ac:dyDescent="0.45">
      <c r="A199" s="137" t="s">
        <v>369</v>
      </c>
      <c r="B199" s="76" t="s">
        <v>225</v>
      </c>
      <c r="C199" s="38" t="s">
        <v>33</v>
      </c>
      <c r="D199" s="47">
        <v>224.72</v>
      </c>
      <c r="E199" s="73"/>
      <c r="F199" s="53">
        <f t="shared" si="12"/>
        <v>0</v>
      </c>
      <c r="G199" s="42">
        <f t="shared" si="13"/>
        <v>0</v>
      </c>
    </row>
    <row r="200" spans="1:7" s="63" customFormat="1" ht="28.5" x14ac:dyDescent="0.45">
      <c r="A200" s="137" t="s">
        <v>370</v>
      </c>
      <c r="B200" s="76" t="s">
        <v>243</v>
      </c>
      <c r="C200" s="38" t="s">
        <v>33</v>
      </c>
      <c r="D200" s="47">
        <v>54.57</v>
      </c>
      <c r="E200" s="73"/>
      <c r="F200" s="53">
        <f t="shared" si="12"/>
        <v>0</v>
      </c>
      <c r="G200" s="42">
        <f t="shared" si="13"/>
        <v>0</v>
      </c>
    </row>
    <row r="201" spans="1:7" s="49" customFormat="1" x14ac:dyDescent="0.45">
      <c r="A201" s="138" t="s">
        <v>371</v>
      </c>
      <c r="B201" s="8"/>
      <c r="C201" s="8"/>
      <c r="D201" s="9"/>
      <c r="E201" s="10"/>
      <c r="F201" s="11"/>
      <c r="G201" s="139">
        <f>SUM(G19:G200)</f>
        <v>0</v>
      </c>
    </row>
    <row r="202" spans="1:7" s="49" customFormat="1" x14ac:dyDescent="0.45">
      <c r="B202" s="140"/>
      <c r="C202" s="140"/>
      <c r="D202" s="140"/>
      <c r="E202" s="140"/>
      <c r="F202" s="140"/>
      <c r="G202" s="141"/>
    </row>
    <row r="203" spans="1:7" s="49" customFormat="1" x14ac:dyDescent="0.45">
      <c r="A203" s="7"/>
      <c r="B203" s="8"/>
      <c r="C203" s="8"/>
      <c r="D203" s="9"/>
      <c r="E203" s="10"/>
      <c r="F203" s="11"/>
      <c r="G203" s="12"/>
    </row>
    <row r="204" spans="1:7" s="49" customFormat="1" x14ac:dyDescent="0.45">
      <c r="A204" s="7"/>
      <c r="B204" s="8"/>
      <c r="C204" s="8"/>
      <c r="D204" s="9"/>
      <c r="E204" s="10"/>
      <c r="F204" s="11"/>
      <c r="G204" s="12"/>
    </row>
    <row r="205" spans="1:7" s="49" customFormat="1" x14ac:dyDescent="0.45">
      <c r="A205" s="7"/>
      <c r="B205" s="8"/>
      <c r="C205" s="8"/>
      <c r="D205" s="9"/>
      <c r="E205" s="10"/>
      <c r="F205" s="11"/>
      <c r="G205" s="12"/>
    </row>
    <row r="206" spans="1:7" s="49" customFormat="1" x14ac:dyDescent="0.45">
      <c r="A206" s="7"/>
      <c r="B206" s="8"/>
      <c r="C206" s="8"/>
      <c r="D206" s="9"/>
      <c r="E206" s="10"/>
      <c r="F206" s="11"/>
      <c r="G206" s="12"/>
    </row>
    <row r="207" spans="1:7" s="49" customFormat="1" x14ac:dyDescent="0.45">
      <c r="A207" s="7"/>
      <c r="B207" s="8"/>
      <c r="C207" s="8"/>
      <c r="D207" s="9"/>
      <c r="E207" s="10"/>
      <c r="F207" s="11"/>
      <c r="G207" s="12"/>
    </row>
    <row r="208" spans="1:7" s="49" customFormat="1" x14ac:dyDescent="0.45">
      <c r="A208" s="7"/>
      <c r="B208" s="8"/>
      <c r="C208" s="8"/>
      <c r="D208" s="9"/>
      <c r="E208" s="10"/>
      <c r="F208" s="11"/>
      <c r="G208" s="12"/>
    </row>
    <row r="209" spans="1:7" s="49" customFormat="1" x14ac:dyDescent="0.45">
      <c r="A209" s="7"/>
      <c r="B209" s="8"/>
      <c r="C209" s="8"/>
      <c r="D209" s="9"/>
      <c r="E209" s="10"/>
      <c r="F209" s="11"/>
      <c r="G209" s="12"/>
    </row>
    <row r="210" spans="1:7" s="49" customFormat="1" x14ac:dyDescent="0.45">
      <c r="A210" s="7"/>
      <c r="B210" s="8"/>
      <c r="C210" s="8"/>
      <c r="D210" s="9"/>
      <c r="E210" s="10"/>
      <c r="F210" s="11"/>
      <c r="G210" s="12"/>
    </row>
    <row r="211" spans="1:7" s="49" customFormat="1" x14ac:dyDescent="0.45">
      <c r="A211" s="7"/>
      <c r="B211" s="8"/>
      <c r="C211" s="8"/>
      <c r="D211" s="9"/>
      <c r="E211" s="10"/>
      <c r="F211" s="11"/>
      <c r="G211" s="12"/>
    </row>
    <row r="212" spans="1:7" s="49" customFormat="1" x14ac:dyDescent="0.45">
      <c r="A212" s="7"/>
      <c r="B212" s="8"/>
      <c r="C212" s="8"/>
      <c r="D212" s="9"/>
      <c r="E212" s="10"/>
      <c r="F212" s="11"/>
      <c r="G212" s="12"/>
    </row>
    <row r="213" spans="1:7" s="49" customFormat="1" x14ac:dyDescent="0.45">
      <c r="A213" s="7"/>
      <c r="B213" s="8"/>
      <c r="C213" s="8"/>
      <c r="D213" s="9"/>
      <c r="E213" s="10"/>
      <c r="F213" s="11"/>
      <c r="G213" s="12"/>
    </row>
    <row r="214" spans="1:7" s="49" customFormat="1" x14ac:dyDescent="0.45">
      <c r="A214" s="7"/>
      <c r="B214" s="8"/>
      <c r="C214" s="8"/>
      <c r="D214" s="9"/>
      <c r="E214" s="10"/>
      <c r="F214" s="11"/>
      <c r="G214" s="12"/>
    </row>
    <row r="215" spans="1:7" s="49" customFormat="1" x14ac:dyDescent="0.45">
      <c r="A215" s="7"/>
      <c r="B215" s="8"/>
      <c r="C215" s="8"/>
      <c r="D215" s="9"/>
      <c r="E215" s="10"/>
      <c r="F215" s="11"/>
      <c r="G215" s="12"/>
    </row>
    <row r="216" spans="1:7" s="49" customFormat="1" x14ac:dyDescent="0.45">
      <c r="A216" s="7"/>
      <c r="B216" s="8"/>
      <c r="C216" s="8"/>
      <c r="D216" s="9"/>
      <c r="E216" s="10"/>
      <c r="F216" s="11"/>
      <c r="G216" s="12"/>
    </row>
    <row r="217" spans="1:7" s="49" customFormat="1" x14ac:dyDescent="0.45">
      <c r="A217" s="7"/>
      <c r="B217" s="8"/>
      <c r="C217" s="8"/>
      <c r="D217" s="9"/>
      <c r="E217" s="10"/>
      <c r="F217" s="11"/>
      <c r="G217" s="12"/>
    </row>
    <row r="218" spans="1:7" s="49" customFormat="1" x14ac:dyDescent="0.45">
      <c r="A218" s="7"/>
      <c r="B218" s="8"/>
      <c r="C218" s="8"/>
      <c r="D218" s="9"/>
      <c r="E218" s="10"/>
      <c r="F218" s="11"/>
      <c r="G218" s="12"/>
    </row>
    <row r="219" spans="1:7" s="49" customFormat="1" x14ac:dyDescent="0.45">
      <c r="A219" s="7"/>
      <c r="B219" s="8"/>
      <c r="C219" s="8"/>
      <c r="D219" s="9"/>
      <c r="E219" s="10"/>
      <c r="F219" s="11"/>
      <c r="G219" s="12"/>
    </row>
    <row r="220" spans="1:7" s="49" customFormat="1" x14ac:dyDescent="0.45">
      <c r="A220" s="7"/>
      <c r="B220" s="8"/>
      <c r="C220" s="8"/>
      <c r="D220" s="9"/>
      <c r="E220" s="10"/>
      <c r="F220" s="11"/>
      <c r="G220" s="12"/>
    </row>
    <row r="221" spans="1:7" s="49" customFormat="1" x14ac:dyDescent="0.45">
      <c r="A221" s="7"/>
      <c r="B221" s="8"/>
      <c r="C221" s="8"/>
      <c r="D221" s="9"/>
      <c r="E221" s="10"/>
      <c r="F221" s="11"/>
      <c r="G221" s="12"/>
    </row>
    <row r="222" spans="1:7" s="49" customFormat="1" x14ac:dyDescent="0.45">
      <c r="A222" s="7"/>
      <c r="B222" s="8"/>
      <c r="C222" s="8"/>
      <c r="D222" s="9"/>
      <c r="E222" s="10"/>
      <c r="F222" s="11"/>
      <c r="G222" s="12"/>
    </row>
    <row r="223" spans="1:7" s="49" customFormat="1" x14ac:dyDescent="0.45">
      <c r="A223" s="7"/>
      <c r="B223" s="8"/>
      <c r="C223" s="8"/>
      <c r="D223" s="9"/>
      <c r="E223" s="10"/>
      <c r="F223" s="11"/>
      <c r="G223" s="12"/>
    </row>
    <row r="224" spans="1:7" s="49" customFormat="1" x14ac:dyDescent="0.45">
      <c r="A224" s="7"/>
      <c r="B224" s="8"/>
      <c r="C224" s="8"/>
      <c r="D224" s="9"/>
      <c r="E224" s="10"/>
      <c r="F224" s="11"/>
      <c r="G224" s="12"/>
    </row>
    <row r="225" spans="1:7" s="49" customFormat="1" x14ac:dyDescent="0.45">
      <c r="A225" s="7"/>
      <c r="B225" s="8"/>
      <c r="C225" s="8"/>
      <c r="D225" s="9"/>
      <c r="E225" s="10"/>
      <c r="F225" s="11"/>
      <c r="G225" s="12"/>
    </row>
    <row r="226" spans="1:7" s="49" customFormat="1" x14ac:dyDescent="0.45">
      <c r="A226" s="7"/>
      <c r="B226" s="8"/>
      <c r="C226" s="8"/>
      <c r="D226" s="9"/>
      <c r="E226" s="10"/>
      <c r="F226" s="11"/>
      <c r="G226" s="12"/>
    </row>
    <row r="227" spans="1:7" s="49" customFormat="1" x14ac:dyDescent="0.45">
      <c r="A227" s="7"/>
      <c r="B227" s="8"/>
      <c r="C227" s="8"/>
      <c r="D227" s="9"/>
      <c r="E227" s="10"/>
      <c r="F227" s="11"/>
      <c r="G227" s="12"/>
    </row>
    <row r="228" spans="1:7" s="49" customFormat="1" x14ac:dyDescent="0.45">
      <c r="A228" s="7"/>
      <c r="B228" s="8"/>
      <c r="C228" s="8"/>
      <c r="D228" s="9"/>
      <c r="E228" s="10"/>
      <c r="F228" s="11"/>
      <c r="G228" s="12"/>
    </row>
    <row r="229" spans="1:7" s="49" customFormat="1" x14ac:dyDescent="0.45">
      <c r="A229" s="7"/>
      <c r="B229" s="8"/>
      <c r="C229" s="8"/>
      <c r="D229" s="9"/>
      <c r="E229" s="10"/>
      <c r="F229" s="11"/>
      <c r="G229" s="12"/>
    </row>
    <row r="230" spans="1:7" s="49" customFormat="1" x14ac:dyDescent="0.45">
      <c r="A230" s="7"/>
      <c r="B230" s="8"/>
      <c r="C230" s="8"/>
      <c r="D230" s="9"/>
      <c r="E230" s="10"/>
      <c r="F230" s="11"/>
      <c r="G230" s="12"/>
    </row>
    <row r="231" spans="1:7" s="49" customFormat="1" x14ac:dyDescent="0.45">
      <c r="A231" s="7"/>
      <c r="B231" s="8"/>
      <c r="C231" s="8"/>
      <c r="D231" s="9"/>
      <c r="E231" s="10"/>
      <c r="F231" s="11"/>
      <c r="G231" s="12"/>
    </row>
    <row r="232" spans="1:7" s="49" customFormat="1" x14ac:dyDescent="0.45">
      <c r="A232" s="7"/>
      <c r="B232" s="8"/>
      <c r="C232" s="8"/>
      <c r="D232" s="9"/>
      <c r="E232" s="10"/>
      <c r="F232" s="11"/>
      <c r="G232" s="12"/>
    </row>
    <row r="233" spans="1:7" s="49" customFormat="1" x14ac:dyDescent="0.45">
      <c r="A233" s="7"/>
      <c r="B233" s="8"/>
      <c r="C233" s="8"/>
      <c r="D233" s="9"/>
      <c r="E233" s="10"/>
      <c r="F233" s="11"/>
      <c r="G233" s="12"/>
    </row>
    <row r="234" spans="1:7" s="49" customFormat="1" x14ac:dyDescent="0.45">
      <c r="A234" s="7"/>
      <c r="B234" s="8"/>
      <c r="C234" s="8"/>
      <c r="D234" s="9"/>
      <c r="E234" s="10"/>
      <c r="F234" s="11"/>
      <c r="G234" s="12"/>
    </row>
    <row r="235" spans="1:7" s="49" customFormat="1" x14ac:dyDescent="0.45">
      <c r="A235" s="7"/>
      <c r="B235" s="8"/>
      <c r="C235" s="8"/>
      <c r="D235" s="9"/>
      <c r="E235" s="10"/>
      <c r="F235" s="11"/>
      <c r="G235" s="12"/>
    </row>
    <row r="236" spans="1:7" s="49" customFormat="1" x14ac:dyDescent="0.45">
      <c r="A236" s="7"/>
      <c r="B236" s="8"/>
      <c r="C236" s="8"/>
      <c r="D236" s="9"/>
      <c r="E236" s="10"/>
      <c r="F236" s="11"/>
      <c r="G236" s="12"/>
    </row>
    <row r="237" spans="1:7" s="49" customFormat="1" x14ac:dyDescent="0.45">
      <c r="A237" s="7"/>
      <c r="B237" s="8"/>
      <c r="C237" s="8"/>
      <c r="D237" s="9"/>
      <c r="E237" s="10"/>
      <c r="F237" s="11"/>
      <c r="G237" s="12"/>
    </row>
    <row r="238" spans="1:7" s="49" customFormat="1" x14ac:dyDescent="0.45">
      <c r="A238" s="7"/>
      <c r="B238" s="8"/>
      <c r="C238" s="8"/>
      <c r="D238" s="9"/>
      <c r="E238" s="10"/>
      <c r="F238" s="11"/>
      <c r="G238" s="12"/>
    </row>
    <row r="239" spans="1:7" s="49" customFormat="1" x14ac:dyDescent="0.45">
      <c r="A239" s="7"/>
      <c r="B239" s="8"/>
      <c r="C239" s="8"/>
      <c r="D239" s="9"/>
      <c r="E239" s="10"/>
      <c r="F239" s="11"/>
      <c r="G239" s="12"/>
    </row>
    <row r="240" spans="1:7" s="49" customFormat="1" x14ac:dyDescent="0.45">
      <c r="A240" s="7"/>
      <c r="B240" s="8"/>
      <c r="C240" s="8"/>
      <c r="D240" s="9"/>
      <c r="E240" s="10"/>
      <c r="F240" s="11"/>
      <c r="G240" s="12"/>
    </row>
    <row r="241" spans="1:154" x14ac:dyDescent="0.45">
      <c r="H241" s="49"/>
      <c r="I241" s="49"/>
      <c r="J241" s="49"/>
      <c r="K241" s="49"/>
      <c r="L241" s="49"/>
      <c r="M241" s="49"/>
      <c r="N241" s="49"/>
      <c r="O241" s="49"/>
      <c r="P241" s="49"/>
      <c r="Q241" s="49"/>
      <c r="R241" s="49"/>
      <c r="S241" s="49"/>
      <c r="T241" s="49"/>
      <c r="U241" s="49"/>
      <c r="V241" s="49"/>
      <c r="W241" s="49"/>
      <c r="X241" s="49"/>
      <c r="Y241" s="49"/>
      <c r="Z241" s="49"/>
      <c r="AA241" s="49"/>
      <c r="AB241" s="49"/>
      <c r="AC241" s="49"/>
      <c r="AD241" s="49"/>
      <c r="AE241" s="49"/>
      <c r="AF241" s="49"/>
      <c r="AG241" s="49"/>
      <c r="AH241" s="49"/>
      <c r="AI241" s="49"/>
      <c r="AJ241" s="49"/>
      <c r="AK241" s="49"/>
      <c r="AL241" s="49"/>
      <c r="AM241" s="49"/>
      <c r="AN241" s="49"/>
      <c r="AO241" s="49"/>
      <c r="AP241" s="49"/>
      <c r="AQ241" s="49"/>
      <c r="AR241" s="49"/>
      <c r="AS241" s="49"/>
      <c r="AT241" s="49"/>
      <c r="AU241" s="49"/>
      <c r="AV241" s="49"/>
      <c r="AW241" s="49"/>
      <c r="AX241" s="49"/>
      <c r="AY241" s="49"/>
      <c r="AZ241" s="49"/>
      <c r="BA241" s="49"/>
      <c r="BB241" s="49"/>
      <c r="BC241" s="49"/>
      <c r="BD241" s="49"/>
      <c r="BE241" s="49"/>
      <c r="BF241" s="49"/>
      <c r="BG241" s="49"/>
      <c r="BH241" s="49"/>
      <c r="BI241" s="49"/>
      <c r="BJ241" s="49"/>
      <c r="BK241" s="49"/>
      <c r="BL241" s="49"/>
      <c r="BM241" s="49"/>
      <c r="BN241" s="49"/>
      <c r="BO241" s="49"/>
      <c r="BP241" s="49"/>
      <c r="BQ241" s="49"/>
      <c r="BR241" s="49"/>
      <c r="BS241" s="49"/>
      <c r="BT241" s="49"/>
      <c r="BU241" s="49"/>
      <c r="BV241" s="49"/>
      <c r="BW241" s="49"/>
      <c r="BX241" s="49"/>
      <c r="BY241" s="49"/>
      <c r="BZ241" s="49"/>
      <c r="CA241" s="49"/>
      <c r="CB241" s="49"/>
      <c r="CC241" s="49"/>
      <c r="CD241" s="49"/>
      <c r="CE241" s="49"/>
      <c r="CF241" s="49"/>
      <c r="CG241" s="49"/>
      <c r="CH241" s="49"/>
      <c r="CI241" s="49"/>
      <c r="CJ241" s="49"/>
      <c r="CK241" s="49"/>
      <c r="CL241" s="49"/>
      <c r="CM241" s="49"/>
      <c r="CN241" s="49"/>
      <c r="CO241" s="49"/>
      <c r="CP241" s="49"/>
      <c r="CQ241" s="49"/>
      <c r="CR241" s="49"/>
      <c r="CS241" s="49"/>
      <c r="CT241" s="49"/>
      <c r="CU241" s="49"/>
      <c r="CV241" s="49"/>
      <c r="CW241" s="49"/>
      <c r="CX241" s="49"/>
      <c r="CY241" s="49"/>
      <c r="CZ241" s="49"/>
      <c r="DA241" s="49"/>
      <c r="DB241" s="49"/>
      <c r="DC241" s="49"/>
      <c r="DD241" s="49"/>
      <c r="DE241" s="49"/>
      <c r="DF241" s="49"/>
      <c r="DG241" s="49"/>
      <c r="DH241" s="49"/>
      <c r="DI241" s="49"/>
      <c r="DJ241" s="49"/>
      <c r="DK241" s="49"/>
      <c r="DL241" s="49"/>
      <c r="DM241" s="49"/>
      <c r="DN241" s="49"/>
      <c r="DO241" s="49"/>
      <c r="DP241" s="49"/>
      <c r="DQ241" s="49"/>
      <c r="DR241" s="49"/>
      <c r="DS241" s="49"/>
      <c r="DT241" s="49"/>
      <c r="DU241" s="49"/>
      <c r="DV241" s="49"/>
      <c r="DW241" s="49"/>
      <c r="DX241" s="49"/>
      <c r="DY241" s="49"/>
      <c r="DZ241" s="49"/>
      <c r="EA241" s="49"/>
      <c r="EB241" s="49"/>
      <c r="EC241" s="49"/>
      <c r="ED241" s="49"/>
      <c r="EE241" s="49"/>
      <c r="EF241" s="49"/>
      <c r="EG241" s="49"/>
      <c r="EH241" s="49"/>
      <c r="EI241" s="49"/>
      <c r="EJ241" s="49"/>
      <c r="EK241" s="49"/>
      <c r="EL241" s="49"/>
      <c r="EM241" s="49"/>
      <c r="EN241" s="49"/>
      <c r="EO241" s="49"/>
      <c r="EP241" s="49"/>
      <c r="EQ241" s="49"/>
      <c r="ER241" s="49"/>
      <c r="ES241" s="49"/>
      <c r="ET241" s="49"/>
      <c r="EU241" s="49"/>
      <c r="EV241" s="49"/>
      <c r="EW241" s="49"/>
      <c r="EX241" s="49"/>
    </row>
    <row r="242" spans="1:154" s="49" customFormat="1" x14ac:dyDescent="0.45">
      <c r="A242" s="7"/>
      <c r="B242" s="8"/>
      <c r="C242" s="8"/>
      <c r="D242" s="9"/>
      <c r="E242" s="10"/>
      <c r="F242" s="11"/>
      <c r="G242" s="12"/>
      <c r="H242" s="7"/>
      <c r="I242" s="7"/>
      <c r="J242" s="7"/>
      <c r="K242" s="7"/>
      <c r="L242" s="7"/>
      <c r="M242" s="7"/>
      <c r="N242" s="7"/>
      <c r="O242" s="7"/>
      <c r="P242" s="7"/>
      <c r="Q242" s="7"/>
      <c r="R242" s="7"/>
      <c r="S242" s="7"/>
      <c r="T242" s="7"/>
      <c r="U242" s="7"/>
      <c r="V242" s="7"/>
      <c r="W242" s="7"/>
      <c r="X242" s="7"/>
      <c r="Y242" s="7"/>
      <c r="Z242" s="7"/>
      <c r="AA242" s="7"/>
      <c r="AB242" s="7"/>
      <c r="AC242" s="7"/>
      <c r="AD242" s="7"/>
      <c r="AE242" s="7"/>
      <c r="AF242" s="7"/>
      <c r="AG242" s="7"/>
      <c r="AH242" s="7"/>
      <c r="AI242" s="7"/>
      <c r="AJ242" s="7"/>
      <c r="AK242" s="7"/>
      <c r="AL242" s="7"/>
      <c r="AM242" s="7"/>
      <c r="AN242" s="7"/>
      <c r="AO242" s="7"/>
      <c r="AP242" s="7"/>
      <c r="AQ242" s="7"/>
      <c r="AR242" s="7"/>
      <c r="AS242" s="7"/>
      <c r="AT242" s="7"/>
      <c r="AU242" s="7"/>
      <c r="AV242" s="7"/>
      <c r="AW242" s="7"/>
      <c r="AX242" s="7"/>
      <c r="AY242" s="7"/>
      <c r="AZ242" s="7"/>
      <c r="BA242" s="7"/>
      <c r="BB242" s="7"/>
      <c r="BC242" s="7"/>
      <c r="BD242" s="7"/>
      <c r="BE242" s="7"/>
      <c r="BF242" s="7"/>
      <c r="BG242" s="7"/>
      <c r="BH242" s="7"/>
      <c r="BI242" s="7"/>
      <c r="BJ242" s="7"/>
      <c r="BK242" s="7"/>
      <c r="BL242" s="7"/>
      <c r="BM242" s="7"/>
      <c r="BN242" s="7"/>
      <c r="BO242" s="7"/>
      <c r="BP242" s="7"/>
      <c r="BQ242" s="7"/>
      <c r="BR242" s="7"/>
      <c r="BS242" s="7"/>
      <c r="BT242" s="7"/>
      <c r="BU242" s="7"/>
      <c r="BV242" s="7"/>
      <c r="BW242" s="7"/>
      <c r="BX242" s="7"/>
      <c r="BY242" s="7"/>
      <c r="BZ242" s="7"/>
      <c r="CA242" s="7"/>
      <c r="CB242" s="7"/>
      <c r="CC242" s="7"/>
      <c r="CD242" s="7"/>
      <c r="CE242" s="7"/>
      <c r="CF242" s="7"/>
      <c r="CG242" s="7"/>
      <c r="CH242" s="7"/>
      <c r="CI242" s="7"/>
      <c r="CJ242" s="7"/>
      <c r="CK242" s="7"/>
      <c r="CL242" s="7"/>
      <c r="CM242" s="7"/>
      <c r="CN242" s="7"/>
      <c r="CO242" s="7"/>
      <c r="CP242" s="7"/>
      <c r="CQ242" s="7"/>
      <c r="CR242" s="7"/>
      <c r="CS242" s="7"/>
      <c r="CT242" s="7"/>
      <c r="CU242" s="7"/>
      <c r="CV242" s="7"/>
      <c r="CW242" s="7"/>
      <c r="CX242" s="7"/>
      <c r="CY242" s="7"/>
      <c r="CZ242" s="7"/>
      <c r="DA242" s="7"/>
      <c r="DB242" s="7"/>
      <c r="DC242" s="7"/>
      <c r="DD242" s="7"/>
      <c r="DE242" s="7"/>
      <c r="DF242" s="7"/>
      <c r="DG242" s="7"/>
      <c r="DH242" s="7"/>
      <c r="DI242" s="7"/>
      <c r="DJ242" s="7"/>
      <c r="DK242" s="7"/>
      <c r="DL242" s="7"/>
      <c r="DM242" s="7"/>
      <c r="DN242" s="7"/>
      <c r="DO242" s="7"/>
      <c r="DP242" s="7"/>
      <c r="DQ242" s="7"/>
      <c r="DR242" s="7"/>
      <c r="DS242" s="7"/>
      <c r="DT242" s="7"/>
      <c r="DU242" s="7"/>
      <c r="DV242" s="7"/>
      <c r="DW242" s="7"/>
      <c r="DX242" s="7"/>
      <c r="DY242" s="7"/>
      <c r="DZ242" s="7"/>
      <c r="EA242" s="7"/>
      <c r="EB242" s="7"/>
      <c r="EC242" s="7"/>
      <c r="ED242" s="7"/>
      <c r="EE242" s="7"/>
      <c r="EF242" s="7"/>
      <c r="EG242" s="7"/>
      <c r="EH242" s="7"/>
      <c r="EI242" s="7"/>
      <c r="EJ242" s="7"/>
      <c r="EK242" s="7"/>
      <c r="EL242" s="7"/>
      <c r="EM242" s="7"/>
      <c r="EN242" s="7"/>
      <c r="EO242" s="7"/>
      <c r="EP242" s="7"/>
      <c r="EQ242" s="7"/>
      <c r="ER242" s="7"/>
      <c r="ES242" s="7"/>
      <c r="ET242" s="7"/>
      <c r="EU242" s="7"/>
      <c r="EV242" s="7"/>
      <c r="EW242" s="7"/>
      <c r="EX242" s="7"/>
    </row>
    <row r="243" spans="1:154" s="49" customFormat="1" x14ac:dyDescent="0.45">
      <c r="A243" s="7"/>
      <c r="B243" s="8"/>
      <c r="C243" s="8"/>
      <c r="D243" s="9"/>
      <c r="E243" s="10"/>
      <c r="F243" s="11"/>
      <c r="G243" s="12"/>
    </row>
    <row r="244" spans="1:154" s="49" customFormat="1" x14ac:dyDescent="0.45">
      <c r="A244" s="7"/>
      <c r="B244" s="8"/>
      <c r="C244" s="8"/>
      <c r="D244" s="9"/>
      <c r="E244" s="10"/>
      <c r="F244" s="11"/>
      <c r="G244" s="12"/>
    </row>
    <row r="245" spans="1:154" s="49" customFormat="1" x14ac:dyDescent="0.45">
      <c r="A245" s="7"/>
      <c r="B245" s="8"/>
      <c r="C245" s="8"/>
      <c r="D245" s="9"/>
      <c r="E245" s="10"/>
      <c r="F245" s="11"/>
      <c r="G245" s="12"/>
    </row>
    <row r="246" spans="1:154" s="49" customFormat="1" x14ac:dyDescent="0.45">
      <c r="A246" s="7"/>
      <c r="B246" s="8"/>
      <c r="C246" s="8"/>
      <c r="D246" s="9"/>
      <c r="E246" s="10"/>
      <c r="F246" s="11"/>
      <c r="G246" s="12"/>
    </row>
    <row r="247" spans="1:154" s="49" customFormat="1" x14ac:dyDescent="0.45">
      <c r="A247" s="7"/>
      <c r="B247" s="8"/>
      <c r="C247" s="8"/>
      <c r="D247" s="9"/>
      <c r="E247" s="10"/>
      <c r="F247" s="11"/>
      <c r="G247" s="12"/>
    </row>
    <row r="248" spans="1:154" s="49" customFormat="1" x14ac:dyDescent="0.45">
      <c r="A248" s="7"/>
      <c r="B248" s="8"/>
      <c r="C248" s="8"/>
      <c r="D248" s="9"/>
      <c r="E248" s="10"/>
      <c r="F248" s="11"/>
      <c r="G248" s="12"/>
    </row>
    <row r="249" spans="1:154" x14ac:dyDescent="0.45">
      <c r="H249" s="49"/>
      <c r="I249" s="49"/>
      <c r="J249" s="49"/>
      <c r="K249" s="49"/>
      <c r="L249" s="49"/>
      <c r="M249" s="49"/>
      <c r="N249" s="49"/>
      <c r="O249" s="49"/>
      <c r="P249" s="49"/>
      <c r="Q249" s="49"/>
      <c r="R249" s="49"/>
      <c r="S249" s="49"/>
      <c r="T249" s="49"/>
      <c r="U249" s="49"/>
      <c r="V249" s="49"/>
      <c r="W249" s="49"/>
      <c r="X249" s="49"/>
      <c r="Y249" s="49"/>
      <c r="Z249" s="49"/>
      <c r="AA249" s="49"/>
      <c r="AB249" s="49"/>
      <c r="AC249" s="49"/>
      <c r="AD249" s="49"/>
      <c r="AE249" s="49"/>
      <c r="AF249" s="49"/>
      <c r="AG249" s="49"/>
      <c r="AH249" s="49"/>
      <c r="AI249" s="49"/>
      <c r="AJ249" s="49"/>
      <c r="AK249" s="49"/>
      <c r="AL249" s="49"/>
      <c r="AM249" s="49"/>
      <c r="AN249" s="49"/>
      <c r="AO249" s="49"/>
      <c r="AP249" s="49"/>
      <c r="AQ249" s="49"/>
      <c r="AR249" s="49"/>
      <c r="AS249" s="49"/>
      <c r="AT249" s="49"/>
      <c r="AU249" s="49"/>
      <c r="AV249" s="49"/>
      <c r="AW249" s="49"/>
      <c r="AX249" s="49"/>
      <c r="AY249" s="49"/>
      <c r="AZ249" s="49"/>
      <c r="BA249" s="49"/>
      <c r="BB249" s="49"/>
      <c r="BC249" s="49"/>
      <c r="BD249" s="49"/>
      <c r="BE249" s="49"/>
      <c r="BF249" s="49"/>
      <c r="BG249" s="49"/>
      <c r="BH249" s="49"/>
      <c r="BI249" s="49"/>
      <c r="BJ249" s="49"/>
      <c r="BK249" s="49"/>
      <c r="BL249" s="49"/>
      <c r="BM249" s="49"/>
      <c r="BN249" s="49"/>
      <c r="BO249" s="49"/>
      <c r="BP249" s="49"/>
      <c r="BQ249" s="49"/>
      <c r="BR249" s="49"/>
      <c r="BS249" s="49"/>
      <c r="BT249" s="49"/>
      <c r="BU249" s="49"/>
      <c r="BV249" s="49"/>
      <c r="BW249" s="49"/>
      <c r="BX249" s="49"/>
      <c r="BY249" s="49"/>
      <c r="BZ249" s="49"/>
      <c r="CA249" s="49"/>
      <c r="CB249" s="49"/>
      <c r="CC249" s="49"/>
      <c r="CD249" s="49"/>
      <c r="CE249" s="49"/>
      <c r="CF249" s="49"/>
      <c r="CG249" s="49"/>
      <c r="CH249" s="49"/>
      <c r="CI249" s="49"/>
      <c r="CJ249" s="49"/>
      <c r="CK249" s="49"/>
      <c r="CL249" s="49"/>
      <c r="CM249" s="49"/>
      <c r="CN249" s="49"/>
      <c r="CO249" s="49"/>
      <c r="CP249" s="49"/>
      <c r="CQ249" s="49"/>
      <c r="CR249" s="49"/>
      <c r="CS249" s="49"/>
      <c r="CT249" s="49"/>
      <c r="CU249" s="49"/>
      <c r="CV249" s="49"/>
      <c r="CW249" s="49"/>
      <c r="CX249" s="49"/>
      <c r="CY249" s="49"/>
      <c r="CZ249" s="49"/>
      <c r="DA249" s="49"/>
      <c r="DB249" s="49"/>
      <c r="DC249" s="49"/>
      <c r="DD249" s="49"/>
      <c r="DE249" s="49"/>
      <c r="DF249" s="49"/>
      <c r="DG249" s="49"/>
      <c r="DH249" s="49"/>
      <c r="DI249" s="49"/>
      <c r="DJ249" s="49"/>
      <c r="DK249" s="49"/>
      <c r="DL249" s="49"/>
      <c r="DM249" s="49"/>
      <c r="DN249" s="49"/>
      <c r="DO249" s="49"/>
      <c r="DP249" s="49"/>
      <c r="DQ249" s="49"/>
      <c r="DR249" s="49"/>
      <c r="DS249" s="49"/>
      <c r="DT249" s="49"/>
      <c r="DU249" s="49"/>
      <c r="DV249" s="49"/>
      <c r="DW249" s="49"/>
      <c r="DX249" s="49"/>
      <c r="DY249" s="49"/>
      <c r="DZ249" s="49"/>
      <c r="EA249" s="49"/>
      <c r="EB249" s="49"/>
      <c r="EC249" s="49"/>
      <c r="ED249" s="49"/>
      <c r="EE249" s="49"/>
      <c r="EF249" s="49"/>
      <c r="EG249" s="49"/>
      <c r="EH249" s="49"/>
      <c r="EI249" s="49"/>
      <c r="EJ249" s="49"/>
      <c r="EK249" s="49"/>
      <c r="EL249" s="49"/>
      <c r="EM249" s="49"/>
      <c r="EN249" s="49"/>
      <c r="EO249" s="49"/>
      <c r="EP249" s="49"/>
      <c r="EQ249" s="49"/>
      <c r="ER249" s="49"/>
      <c r="ES249" s="49"/>
      <c r="ET249" s="49"/>
      <c r="EU249" s="49"/>
      <c r="EV249" s="49"/>
      <c r="EW249" s="49"/>
      <c r="EX249" s="49"/>
    </row>
    <row r="255" spans="1:154" s="49" customFormat="1" x14ac:dyDescent="0.45">
      <c r="A255" s="7"/>
      <c r="B255" s="8"/>
      <c r="C255" s="8"/>
      <c r="D255" s="9"/>
      <c r="E255" s="10"/>
      <c r="F255" s="11"/>
      <c r="G255" s="12"/>
      <c r="H255" s="7"/>
      <c r="I255" s="7"/>
      <c r="J255" s="7"/>
      <c r="K255" s="7"/>
      <c r="L255" s="7"/>
      <c r="M255" s="7"/>
      <c r="N255" s="7"/>
      <c r="O255" s="7"/>
      <c r="P255" s="7"/>
      <c r="Q255" s="7"/>
      <c r="R255" s="7"/>
      <c r="S255" s="7"/>
      <c r="T255" s="7"/>
      <c r="U255" s="7"/>
      <c r="V255" s="7"/>
      <c r="W255" s="7"/>
      <c r="X255" s="7"/>
      <c r="Y255" s="7"/>
      <c r="Z255" s="7"/>
      <c r="AA255" s="7"/>
      <c r="AB255" s="7"/>
      <c r="AC255" s="7"/>
      <c r="AD255" s="7"/>
      <c r="AE255" s="7"/>
      <c r="AF255" s="7"/>
      <c r="AG255" s="7"/>
      <c r="AH255" s="7"/>
      <c r="AI255" s="7"/>
      <c r="AJ255" s="7"/>
      <c r="AK255" s="7"/>
      <c r="AL255" s="7"/>
      <c r="AM255" s="7"/>
      <c r="AN255" s="7"/>
      <c r="AO255" s="7"/>
      <c r="AP255" s="7"/>
      <c r="AQ255" s="7"/>
      <c r="AR255" s="7"/>
      <c r="AS255" s="7"/>
      <c r="AT255" s="7"/>
      <c r="AU255" s="7"/>
      <c r="AV255" s="7"/>
      <c r="AW255" s="7"/>
      <c r="AX255" s="7"/>
      <c r="AY255" s="7"/>
      <c r="AZ255" s="7"/>
      <c r="BA255" s="7"/>
      <c r="BB255" s="7"/>
      <c r="BC255" s="7"/>
      <c r="BD255" s="7"/>
      <c r="BE255" s="7"/>
      <c r="BF255" s="7"/>
      <c r="BG255" s="7"/>
      <c r="BH255" s="7"/>
      <c r="BI255" s="7"/>
      <c r="BJ255" s="7"/>
      <c r="BK255" s="7"/>
      <c r="BL255" s="7"/>
      <c r="BM255" s="7"/>
      <c r="BN255" s="7"/>
      <c r="BO255" s="7"/>
      <c r="BP255" s="7"/>
      <c r="BQ255" s="7"/>
      <c r="BR255" s="7"/>
      <c r="BS255" s="7"/>
      <c r="BT255" s="7"/>
      <c r="BU255" s="7"/>
      <c r="BV255" s="7"/>
      <c r="BW255" s="7"/>
      <c r="BX255" s="7"/>
      <c r="BY255" s="7"/>
      <c r="BZ255" s="7"/>
      <c r="CA255" s="7"/>
      <c r="CB255" s="7"/>
      <c r="CC255" s="7"/>
      <c r="CD255" s="7"/>
      <c r="CE255" s="7"/>
      <c r="CF255" s="7"/>
      <c r="CG255" s="7"/>
      <c r="CH255" s="7"/>
      <c r="CI255" s="7"/>
      <c r="CJ255" s="7"/>
      <c r="CK255" s="7"/>
      <c r="CL255" s="7"/>
      <c r="CM255" s="7"/>
      <c r="CN255" s="7"/>
      <c r="CO255" s="7"/>
      <c r="CP255" s="7"/>
      <c r="CQ255" s="7"/>
      <c r="CR255" s="7"/>
      <c r="CS255" s="7"/>
      <c r="CT255" s="7"/>
      <c r="CU255" s="7"/>
      <c r="CV255" s="7"/>
      <c r="CW255" s="7"/>
      <c r="CX255" s="7"/>
      <c r="CY255" s="7"/>
      <c r="CZ255" s="7"/>
      <c r="DA255" s="7"/>
      <c r="DB255" s="7"/>
      <c r="DC255" s="7"/>
      <c r="DD255" s="7"/>
      <c r="DE255" s="7"/>
      <c r="DF255" s="7"/>
      <c r="DG255" s="7"/>
      <c r="DH255" s="7"/>
      <c r="DI255" s="7"/>
      <c r="DJ255" s="7"/>
      <c r="DK255" s="7"/>
      <c r="DL255" s="7"/>
      <c r="DM255" s="7"/>
      <c r="DN255" s="7"/>
      <c r="DO255" s="7"/>
      <c r="DP255" s="7"/>
      <c r="DQ255" s="7"/>
      <c r="DR255" s="7"/>
      <c r="DS255" s="7"/>
      <c r="DT255" s="7"/>
      <c r="DU255" s="7"/>
      <c r="DV255" s="7"/>
      <c r="DW255" s="7"/>
      <c r="DX255" s="7"/>
      <c r="DY255" s="7"/>
      <c r="DZ255" s="7"/>
      <c r="EA255" s="7"/>
      <c r="EB255" s="7"/>
      <c r="EC255" s="7"/>
      <c r="ED255" s="7"/>
      <c r="EE255" s="7"/>
      <c r="EF255" s="7"/>
      <c r="EG255" s="7"/>
      <c r="EH255" s="7"/>
      <c r="EI255" s="7"/>
      <c r="EJ255" s="7"/>
      <c r="EK255" s="7"/>
      <c r="EL255" s="7"/>
      <c r="EM255" s="7"/>
      <c r="EN255" s="7"/>
      <c r="EO255" s="7"/>
      <c r="EP255" s="7"/>
      <c r="EQ255" s="7"/>
      <c r="ER255" s="7"/>
      <c r="ES255" s="7"/>
      <c r="ET255" s="7"/>
      <c r="EU255" s="7"/>
      <c r="EV255" s="7"/>
      <c r="EW255" s="7"/>
      <c r="EX255" s="7"/>
    </row>
    <row r="256" spans="1:154" s="49" customFormat="1" x14ac:dyDescent="0.45">
      <c r="A256" s="7"/>
      <c r="B256" s="8"/>
      <c r="C256" s="8"/>
      <c r="D256" s="9"/>
      <c r="E256" s="10"/>
      <c r="F256" s="11"/>
      <c r="G256" s="12"/>
    </row>
    <row r="257" spans="1:154" s="49" customFormat="1" x14ac:dyDescent="0.45">
      <c r="A257" s="7"/>
      <c r="B257" s="8"/>
      <c r="C257" s="8"/>
      <c r="D257" s="9"/>
      <c r="E257" s="10"/>
      <c r="F257" s="11"/>
      <c r="G257" s="12"/>
    </row>
    <row r="258" spans="1:154" x14ac:dyDescent="0.45">
      <c r="H258" s="49"/>
      <c r="I258" s="49"/>
      <c r="J258" s="49"/>
      <c r="K258" s="49"/>
      <c r="L258" s="49"/>
      <c r="M258" s="49"/>
      <c r="N258" s="49"/>
      <c r="O258" s="49"/>
      <c r="P258" s="49"/>
      <c r="Q258" s="49"/>
      <c r="R258" s="49"/>
      <c r="S258" s="49"/>
      <c r="T258" s="49"/>
      <c r="U258" s="49"/>
      <c r="V258" s="49"/>
      <c r="W258" s="49"/>
      <c r="X258" s="49"/>
      <c r="Y258" s="49"/>
      <c r="Z258" s="49"/>
      <c r="AA258" s="49"/>
      <c r="AB258" s="49"/>
      <c r="AC258" s="49"/>
      <c r="AD258" s="49"/>
      <c r="AE258" s="49"/>
      <c r="AF258" s="49"/>
      <c r="AG258" s="49"/>
      <c r="AH258" s="49"/>
      <c r="AI258" s="49"/>
      <c r="AJ258" s="49"/>
      <c r="AK258" s="49"/>
      <c r="AL258" s="49"/>
      <c r="AM258" s="49"/>
      <c r="AN258" s="49"/>
      <c r="AO258" s="49"/>
      <c r="AP258" s="49"/>
      <c r="AQ258" s="49"/>
      <c r="AR258" s="49"/>
      <c r="AS258" s="49"/>
      <c r="AT258" s="49"/>
      <c r="AU258" s="49"/>
      <c r="AV258" s="49"/>
      <c r="AW258" s="49"/>
      <c r="AX258" s="49"/>
      <c r="AY258" s="49"/>
      <c r="AZ258" s="49"/>
      <c r="BA258" s="49"/>
      <c r="BB258" s="49"/>
      <c r="BC258" s="49"/>
      <c r="BD258" s="49"/>
      <c r="BE258" s="49"/>
      <c r="BF258" s="49"/>
      <c r="BG258" s="49"/>
      <c r="BH258" s="49"/>
      <c r="BI258" s="49"/>
      <c r="BJ258" s="49"/>
      <c r="BK258" s="49"/>
      <c r="BL258" s="49"/>
      <c r="BM258" s="49"/>
      <c r="BN258" s="49"/>
      <c r="BO258" s="49"/>
      <c r="BP258" s="49"/>
      <c r="BQ258" s="49"/>
      <c r="BR258" s="49"/>
      <c r="BS258" s="49"/>
      <c r="BT258" s="49"/>
      <c r="BU258" s="49"/>
      <c r="BV258" s="49"/>
      <c r="BW258" s="49"/>
      <c r="BX258" s="49"/>
      <c r="BY258" s="49"/>
      <c r="BZ258" s="49"/>
      <c r="CA258" s="49"/>
      <c r="CB258" s="49"/>
      <c r="CC258" s="49"/>
      <c r="CD258" s="49"/>
      <c r="CE258" s="49"/>
      <c r="CF258" s="49"/>
      <c r="CG258" s="49"/>
      <c r="CH258" s="49"/>
      <c r="CI258" s="49"/>
      <c r="CJ258" s="49"/>
      <c r="CK258" s="49"/>
      <c r="CL258" s="49"/>
      <c r="CM258" s="49"/>
      <c r="CN258" s="49"/>
      <c r="CO258" s="49"/>
      <c r="CP258" s="49"/>
      <c r="CQ258" s="49"/>
      <c r="CR258" s="49"/>
      <c r="CS258" s="49"/>
      <c r="CT258" s="49"/>
      <c r="CU258" s="49"/>
      <c r="CV258" s="49"/>
      <c r="CW258" s="49"/>
      <c r="CX258" s="49"/>
      <c r="CY258" s="49"/>
      <c r="CZ258" s="49"/>
      <c r="DA258" s="49"/>
      <c r="DB258" s="49"/>
      <c r="DC258" s="49"/>
      <c r="DD258" s="49"/>
      <c r="DE258" s="49"/>
      <c r="DF258" s="49"/>
      <c r="DG258" s="49"/>
      <c r="DH258" s="49"/>
      <c r="DI258" s="49"/>
      <c r="DJ258" s="49"/>
      <c r="DK258" s="49"/>
      <c r="DL258" s="49"/>
      <c r="DM258" s="49"/>
      <c r="DN258" s="49"/>
      <c r="DO258" s="49"/>
      <c r="DP258" s="49"/>
      <c r="DQ258" s="49"/>
      <c r="DR258" s="49"/>
      <c r="DS258" s="49"/>
      <c r="DT258" s="49"/>
      <c r="DU258" s="49"/>
      <c r="DV258" s="49"/>
      <c r="DW258" s="49"/>
      <c r="DX258" s="49"/>
      <c r="DY258" s="49"/>
      <c r="DZ258" s="49"/>
      <c r="EA258" s="49"/>
      <c r="EB258" s="49"/>
      <c r="EC258" s="49"/>
      <c r="ED258" s="49"/>
      <c r="EE258" s="49"/>
      <c r="EF258" s="49"/>
      <c r="EG258" s="49"/>
      <c r="EH258" s="49"/>
      <c r="EI258" s="49"/>
      <c r="EJ258" s="49"/>
      <c r="EK258" s="49"/>
      <c r="EL258" s="49"/>
      <c r="EM258" s="49"/>
      <c r="EN258" s="49"/>
      <c r="EO258" s="49"/>
      <c r="EP258" s="49"/>
      <c r="EQ258" s="49"/>
      <c r="ER258" s="49"/>
      <c r="ES258" s="49"/>
      <c r="ET258" s="49"/>
      <c r="EU258" s="49"/>
      <c r="EV258" s="49"/>
      <c r="EW258" s="49"/>
      <c r="EX258" s="49"/>
    </row>
    <row r="275" spans="1:154" s="142" customFormat="1" x14ac:dyDescent="0.45">
      <c r="A275" s="7"/>
      <c r="B275" s="8"/>
      <c r="C275" s="8"/>
      <c r="D275" s="9"/>
      <c r="E275" s="10"/>
      <c r="F275" s="11"/>
      <c r="G275" s="12"/>
      <c r="H275" s="7"/>
      <c r="I275" s="7"/>
      <c r="J275" s="7"/>
      <c r="K275" s="7"/>
      <c r="L275" s="7"/>
      <c r="M275" s="7"/>
      <c r="N275" s="7"/>
      <c r="O275" s="7"/>
      <c r="P275" s="7"/>
      <c r="Q275" s="7"/>
      <c r="R275" s="7"/>
      <c r="S275" s="7"/>
      <c r="T275" s="7"/>
      <c r="U275" s="7"/>
      <c r="V275" s="7"/>
      <c r="W275" s="7"/>
      <c r="X275" s="7"/>
      <c r="Y275" s="7"/>
      <c r="Z275" s="7"/>
      <c r="AA275" s="7"/>
      <c r="AB275" s="7"/>
      <c r="AC275" s="7"/>
      <c r="AD275" s="7"/>
      <c r="AE275" s="7"/>
      <c r="AF275" s="7"/>
      <c r="AG275" s="7"/>
      <c r="AH275" s="7"/>
      <c r="AI275" s="7"/>
      <c r="AJ275" s="7"/>
      <c r="AK275" s="7"/>
      <c r="AL275" s="7"/>
      <c r="AM275" s="7"/>
      <c r="AN275" s="7"/>
      <c r="AO275" s="7"/>
      <c r="AP275" s="7"/>
      <c r="AQ275" s="7"/>
      <c r="AR275" s="7"/>
      <c r="AS275" s="7"/>
      <c r="AT275" s="7"/>
      <c r="AU275" s="7"/>
      <c r="AV275" s="7"/>
      <c r="AW275" s="7"/>
      <c r="AX275" s="7"/>
      <c r="AY275" s="7"/>
      <c r="AZ275" s="7"/>
      <c r="BA275" s="7"/>
      <c r="BB275" s="7"/>
      <c r="BC275" s="7"/>
      <c r="BD275" s="7"/>
      <c r="BE275" s="7"/>
      <c r="BF275" s="7"/>
      <c r="BG275" s="7"/>
      <c r="BH275" s="7"/>
      <c r="BI275" s="7"/>
      <c r="BJ275" s="7"/>
      <c r="BK275" s="7"/>
      <c r="BL275" s="7"/>
      <c r="BM275" s="7"/>
      <c r="BN275" s="7"/>
      <c r="BO275" s="7"/>
      <c r="BP275" s="7"/>
      <c r="BQ275" s="7"/>
      <c r="BR275" s="7"/>
      <c r="BS275" s="7"/>
      <c r="BT275" s="7"/>
      <c r="BU275" s="7"/>
      <c r="BV275" s="7"/>
      <c r="BW275" s="7"/>
      <c r="BX275" s="7"/>
      <c r="BY275" s="7"/>
      <c r="BZ275" s="7"/>
      <c r="CA275" s="7"/>
      <c r="CB275" s="7"/>
      <c r="CC275" s="7"/>
      <c r="CD275" s="7"/>
      <c r="CE275" s="7"/>
      <c r="CF275" s="7"/>
      <c r="CG275" s="7"/>
      <c r="CH275" s="7"/>
      <c r="CI275" s="7"/>
      <c r="CJ275" s="7"/>
      <c r="CK275" s="7"/>
      <c r="CL275" s="7"/>
      <c r="CM275" s="7"/>
      <c r="CN275" s="7"/>
      <c r="CO275" s="7"/>
      <c r="CP275" s="7"/>
      <c r="CQ275" s="7"/>
      <c r="CR275" s="7"/>
      <c r="CS275" s="7"/>
      <c r="CT275" s="7"/>
      <c r="CU275" s="7"/>
      <c r="CV275" s="7"/>
      <c r="CW275" s="7"/>
      <c r="CX275" s="7"/>
      <c r="CY275" s="7"/>
      <c r="CZ275" s="7"/>
      <c r="DA275" s="7"/>
      <c r="DB275" s="7"/>
      <c r="DC275" s="7"/>
      <c r="DD275" s="7"/>
      <c r="DE275" s="7"/>
      <c r="DF275" s="7"/>
      <c r="DG275" s="7"/>
      <c r="DH275" s="7"/>
      <c r="DI275" s="7"/>
      <c r="DJ275" s="7"/>
      <c r="DK275" s="7"/>
      <c r="DL275" s="7"/>
      <c r="DM275" s="7"/>
      <c r="DN275" s="7"/>
      <c r="DO275" s="7"/>
      <c r="DP275" s="7"/>
      <c r="DQ275" s="7"/>
      <c r="DR275" s="7"/>
      <c r="DS275" s="7"/>
      <c r="DT275" s="7"/>
      <c r="DU275" s="7"/>
      <c r="DV275" s="7"/>
      <c r="DW275" s="7"/>
      <c r="DX275" s="7"/>
      <c r="DY275" s="7"/>
      <c r="DZ275" s="7"/>
      <c r="EA275" s="7"/>
      <c r="EB275" s="7"/>
      <c r="EC275" s="7"/>
      <c r="ED275" s="7"/>
      <c r="EE275" s="7"/>
      <c r="EF275" s="7"/>
      <c r="EG275" s="7"/>
      <c r="EH275" s="7"/>
      <c r="EI275" s="7"/>
      <c r="EJ275" s="7"/>
      <c r="EK275" s="7"/>
      <c r="EL275" s="7"/>
      <c r="EM275" s="7"/>
      <c r="EN275" s="7"/>
      <c r="EO275" s="7"/>
      <c r="EP275" s="7"/>
      <c r="EQ275" s="7"/>
      <c r="ER275" s="7"/>
      <c r="ES275" s="7"/>
      <c r="ET275" s="7"/>
      <c r="EU275" s="7"/>
      <c r="EV275" s="7"/>
      <c r="EW275" s="7"/>
      <c r="EX275" s="7"/>
    </row>
    <row r="276" spans="1:154" x14ac:dyDescent="0.45">
      <c r="H276" s="142"/>
      <c r="I276" s="142"/>
      <c r="J276" s="142"/>
      <c r="K276" s="142"/>
      <c r="L276" s="142"/>
      <c r="M276" s="142"/>
      <c r="N276" s="142"/>
      <c r="O276" s="142"/>
      <c r="P276" s="142"/>
      <c r="Q276" s="142"/>
      <c r="R276" s="142"/>
      <c r="S276" s="142"/>
      <c r="T276" s="142"/>
      <c r="U276" s="142"/>
      <c r="V276" s="142"/>
      <c r="W276" s="142"/>
      <c r="X276" s="142"/>
      <c r="Y276" s="142"/>
      <c r="Z276" s="142"/>
      <c r="AA276" s="142"/>
      <c r="AB276" s="142"/>
      <c r="AC276" s="142"/>
      <c r="AD276" s="142"/>
      <c r="AE276" s="142"/>
      <c r="AF276" s="142"/>
      <c r="AG276" s="142"/>
      <c r="AH276" s="142"/>
      <c r="AI276" s="142"/>
      <c r="AJ276" s="142"/>
      <c r="AK276" s="142"/>
      <c r="AL276" s="142"/>
      <c r="AM276" s="142"/>
      <c r="AN276" s="142"/>
      <c r="AO276" s="142"/>
      <c r="AP276" s="142"/>
      <c r="AQ276" s="142"/>
      <c r="AR276" s="142"/>
      <c r="AS276" s="142"/>
      <c r="AT276" s="142"/>
      <c r="AU276" s="142"/>
      <c r="AV276" s="142"/>
      <c r="AW276" s="142"/>
      <c r="AX276" s="142"/>
      <c r="AY276" s="142"/>
      <c r="AZ276" s="142"/>
      <c r="BA276" s="142"/>
      <c r="BB276" s="142"/>
      <c r="BC276" s="142"/>
      <c r="BD276" s="142"/>
      <c r="BE276" s="142"/>
      <c r="BF276" s="142"/>
      <c r="BG276" s="142"/>
      <c r="BH276" s="142"/>
      <c r="BI276" s="142"/>
      <c r="BJ276" s="142"/>
      <c r="BK276" s="142"/>
      <c r="BL276" s="142"/>
      <c r="BM276" s="142"/>
      <c r="BN276" s="142"/>
      <c r="BO276" s="142"/>
      <c r="BP276" s="142"/>
      <c r="BQ276" s="142"/>
      <c r="BR276" s="142"/>
      <c r="BS276" s="142"/>
      <c r="BT276" s="142"/>
      <c r="BU276" s="142"/>
      <c r="BV276" s="142"/>
      <c r="BW276" s="142"/>
      <c r="BX276" s="142"/>
      <c r="BY276" s="142"/>
      <c r="BZ276" s="142"/>
      <c r="CA276" s="142"/>
      <c r="CB276" s="142"/>
      <c r="CC276" s="142"/>
      <c r="CD276" s="142"/>
      <c r="CE276" s="142"/>
      <c r="CF276" s="142"/>
      <c r="CG276" s="142"/>
      <c r="CH276" s="142"/>
      <c r="CI276" s="142"/>
      <c r="CJ276" s="142"/>
      <c r="CK276" s="142"/>
      <c r="CL276" s="142"/>
      <c r="CM276" s="142"/>
      <c r="CN276" s="142"/>
      <c r="CO276" s="142"/>
      <c r="CP276" s="142"/>
      <c r="CQ276" s="142"/>
      <c r="CR276" s="142"/>
      <c r="CS276" s="142"/>
      <c r="CT276" s="142"/>
      <c r="CU276" s="142"/>
      <c r="CV276" s="142"/>
      <c r="CW276" s="142"/>
      <c r="CX276" s="142"/>
      <c r="CY276" s="142"/>
      <c r="CZ276" s="142"/>
      <c r="DA276" s="142"/>
      <c r="DB276" s="142"/>
      <c r="DC276" s="142"/>
      <c r="DD276" s="142"/>
      <c r="DE276" s="142"/>
      <c r="DF276" s="142"/>
      <c r="DG276" s="142"/>
      <c r="DH276" s="142"/>
      <c r="DI276" s="142"/>
      <c r="DJ276" s="142"/>
      <c r="DK276" s="142"/>
      <c r="DL276" s="142"/>
      <c r="DM276" s="142"/>
      <c r="DN276" s="142"/>
      <c r="DO276" s="142"/>
      <c r="DP276" s="142"/>
      <c r="DQ276" s="142"/>
      <c r="DR276" s="142"/>
      <c r="DS276" s="142"/>
      <c r="DT276" s="142"/>
      <c r="DU276" s="142"/>
      <c r="DV276" s="142"/>
      <c r="DW276" s="142"/>
      <c r="DX276" s="142"/>
      <c r="DY276" s="142"/>
      <c r="DZ276" s="142"/>
      <c r="EA276" s="142"/>
      <c r="EB276" s="142"/>
      <c r="EC276" s="142"/>
      <c r="ED276" s="142"/>
      <c r="EE276" s="142"/>
      <c r="EF276" s="142"/>
      <c r="EG276" s="142"/>
      <c r="EH276" s="142"/>
      <c r="EI276" s="142"/>
      <c r="EJ276" s="142"/>
      <c r="EK276" s="142"/>
      <c r="EL276" s="142"/>
      <c r="EM276" s="142"/>
      <c r="EN276" s="142"/>
      <c r="EO276" s="142"/>
      <c r="EP276" s="142"/>
      <c r="EQ276" s="142"/>
      <c r="ER276" s="142"/>
      <c r="ES276" s="142"/>
      <c r="ET276" s="142"/>
      <c r="EU276" s="142"/>
      <c r="EV276" s="142"/>
      <c r="EW276" s="142"/>
      <c r="EX276" s="142"/>
    </row>
    <row r="278" spans="1:154" s="36" customFormat="1" x14ac:dyDescent="0.45">
      <c r="A278" s="7"/>
      <c r="B278" s="8"/>
      <c r="C278" s="8"/>
      <c r="D278" s="9"/>
      <c r="E278" s="10"/>
      <c r="F278" s="11"/>
      <c r="G278" s="12"/>
      <c r="H278" s="7"/>
      <c r="I278" s="7"/>
      <c r="J278" s="7"/>
      <c r="K278" s="7"/>
      <c r="L278" s="7"/>
      <c r="M278" s="7"/>
      <c r="N278" s="7"/>
      <c r="O278" s="7"/>
      <c r="P278" s="7"/>
      <c r="Q278" s="7"/>
      <c r="R278" s="7"/>
      <c r="S278" s="7"/>
      <c r="T278" s="7"/>
      <c r="U278" s="7"/>
      <c r="V278" s="7"/>
      <c r="W278" s="7"/>
      <c r="X278" s="7"/>
      <c r="Y278" s="7"/>
      <c r="Z278" s="7"/>
      <c r="AA278" s="7"/>
      <c r="AB278" s="7"/>
      <c r="AC278" s="7"/>
      <c r="AD278" s="7"/>
      <c r="AE278" s="7"/>
      <c r="AF278" s="7"/>
      <c r="AG278" s="7"/>
      <c r="AH278" s="7"/>
      <c r="AI278" s="7"/>
      <c r="AJ278" s="7"/>
      <c r="AK278" s="7"/>
      <c r="AL278" s="7"/>
      <c r="AM278" s="7"/>
      <c r="AN278" s="7"/>
      <c r="AO278" s="7"/>
      <c r="AP278" s="7"/>
      <c r="AQ278" s="7"/>
      <c r="AR278" s="7"/>
      <c r="AS278" s="7"/>
      <c r="AT278" s="7"/>
      <c r="AU278" s="7"/>
      <c r="AV278" s="7"/>
      <c r="AW278" s="7"/>
      <c r="AX278" s="7"/>
      <c r="AY278" s="7"/>
      <c r="AZ278" s="7"/>
      <c r="BA278" s="7"/>
      <c r="BB278" s="7"/>
      <c r="BC278" s="7"/>
      <c r="BD278" s="7"/>
      <c r="BE278" s="7"/>
      <c r="BF278" s="7"/>
      <c r="BG278" s="7"/>
      <c r="BH278" s="7"/>
      <c r="BI278" s="7"/>
      <c r="BJ278" s="7"/>
      <c r="BK278" s="7"/>
      <c r="BL278" s="7"/>
      <c r="BM278" s="7"/>
      <c r="BN278" s="7"/>
      <c r="BO278" s="7"/>
      <c r="BP278" s="7"/>
      <c r="BQ278" s="7"/>
      <c r="BR278" s="7"/>
      <c r="BS278" s="7"/>
      <c r="BT278" s="7"/>
      <c r="BU278" s="7"/>
      <c r="BV278" s="7"/>
      <c r="BW278" s="7"/>
      <c r="BX278" s="7"/>
      <c r="BY278" s="7"/>
      <c r="BZ278" s="7"/>
      <c r="CA278" s="7"/>
      <c r="CB278" s="7"/>
      <c r="CC278" s="7"/>
      <c r="CD278" s="7"/>
      <c r="CE278" s="7"/>
      <c r="CF278" s="7"/>
      <c r="CG278" s="7"/>
      <c r="CH278" s="7"/>
      <c r="CI278" s="7"/>
      <c r="CJ278" s="7"/>
      <c r="CK278" s="7"/>
      <c r="CL278" s="7"/>
      <c r="CM278" s="7"/>
      <c r="CN278" s="7"/>
      <c r="CO278" s="7"/>
      <c r="CP278" s="7"/>
      <c r="CQ278" s="7"/>
      <c r="CR278" s="7"/>
      <c r="CS278" s="7"/>
      <c r="CT278" s="7"/>
      <c r="CU278" s="7"/>
      <c r="CV278" s="7"/>
      <c r="CW278" s="7"/>
      <c r="CX278" s="7"/>
      <c r="CY278" s="7"/>
      <c r="CZ278" s="7"/>
      <c r="DA278" s="7"/>
      <c r="DB278" s="7"/>
      <c r="DC278" s="7"/>
      <c r="DD278" s="7"/>
      <c r="DE278" s="7"/>
      <c r="DF278" s="7"/>
      <c r="DG278" s="7"/>
      <c r="DH278" s="7"/>
      <c r="DI278" s="7"/>
      <c r="DJ278" s="7"/>
      <c r="DK278" s="7"/>
      <c r="DL278" s="7"/>
      <c r="DM278" s="7"/>
      <c r="DN278" s="7"/>
      <c r="DO278" s="7"/>
      <c r="DP278" s="7"/>
      <c r="DQ278" s="7"/>
      <c r="DR278" s="7"/>
      <c r="DS278" s="7"/>
      <c r="DT278" s="7"/>
      <c r="DU278" s="7"/>
      <c r="DV278" s="7"/>
      <c r="DW278" s="7"/>
      <c r="DX278" s="7"/>
      <c r="DY278" s="7"/>
      <c r="DZ278" s="7"/>
      <c r="EA278" s="7"/>
      <c r="EB278" s="7"/>
      <c r="EC278" s="7"/>
      <c r="ED278" s="7"/>
      <c r="EE278" s="7"/>
      <c r="EF278" s="7"/>
      <c r="EG278" s="7"/>
      <c r="EH278" s="7"/>
      <c r="EI278" s="7"/>
      <c r="EJ278" s="7"/>
      <c r="EK278" s="7"/>
      <c r="EL278" s="7"/>
      <c r="EM278" s="7"/>
      <c r="EN278" s="7"/>
      <c r="EO278" s="7"/>
      <c r="EP278" s="7"/>
      <c r="EQ278" s="7"/>
      <c r="ER278" s="7"/>
      <c r="ES278" s="7"/>
      <c r="ET278" s="7"/>
      <c r="EU278" s="7"/>
      <c r="EV278" s="7"/>
      <c r="EW278" s="7"/>
      <c r="EX278" s="7"/>
    </row>
    <row r="279" spans="1:154" s="36" customFormat="1" x14ac:dyDescent="0.45">
      <c r="A279" s="7"/>
      <c r="B279" s="8"/>
      <c r="C279" s="8"/>
      <c r="D279" s="9"/>
      <c r="E279" s="10"/>
      <c r="F279" s="11"/>
      <c r="G279" s="12"/>
    </row>
    <row r="280" spans="1:154" x14ac:dyDescent="0.45">
      <c r="H280" s="36"/>
      <c r="I280" s="36"/>
      <c r="J280" s="36"/>
      <c r="K280" s="36"/>
      <c r="L280" s="36"/>
      <c r="M280" s="36"/>
      <c r="N280" s="36"/>
      <c r="O280" s="36"/>
      <c r="P280" s="36"/>
      <c r="Q280" s="36"/>
      <c r="R280" s="36"/>
      <c r="S280" s="36"/>
      <c r="T280" s="36"/>
      <c r="U280" s="36"/>
      <c r="V280" s="36"/>
      <c r="W280" s="36"/>
      <c r="X280" s="36"/>
      <c r="Y280" s="36"/>
      <c r="Z280" s="36"/>
      <c r="AA280" s="36"/>
      <c r="AB280" s="36"/>
      <c r="AC280" s="36"/>
      <c r="AD280" s="36"/>
      <c r="AE280" s="36"/>
      <c r="AF280" s="36"/>
      <c r="AG280" s="36"/>
      <c r="AH280" s="36"/>
      <c r="AI280" s="36"/>
      <c r="AJ280" s="36"/>
      <c r="AK280" s="36"/>
      <c r="AL280" s="36"/>
      <c r="AM280" s="36"/>
      <c r="AN280" s="36"/>
      <c r="AO280" s="36"/>
      <c r="AP280" s="36"/>
      <c r="AQ280" s="36"/>
      <c r="AR280" s="36"/>
      <c r="AS280" s="36"/>
      <c r="AT280" s="36"/>
      <c r="AU280" s="36"/>
      <c r="AV280" s="36"/>
      <c r="AW280" s="36"/>
      <c r="AX280" s="36"/>
      <c r="AY280" s="36"/>
      <c r="AZ280" s="36"/>
      <c r="BA280" s="36"/>
      <c r="BB280" s="36"/>
      <c r="BC280" s="36"/>
      <c r="BD280" s="36"/>
      <c r="BE280" s="36"/>
      <c r="BF280" s="36"/>
      <c r="BG280" s="36"/>
      <c r="BH280" s="36"/>
      <c r="BI280" s="36"/>
      <c r="BJ280" s="36"/>
      <c r="BK280" s="36"/>
      <c r="BL280" s="36"/>
      <c r="BM280" s="36"/>
      <c r="BN280" s="36"/>
      <c r="BO280" s="36"/>
      <c r="BP280" s="36"/>
      <c r="BQ280" s="36"/>
      <c r="BR280" s="36"/>
      <c r="BS280" s="36"/>
      <c r="BT280" s="36"/>
      <c r="BU280" s="36"/>
      <c r="BV280" s="36"/>
      <c r="BW280" s="36"/>
      <c r="BX280" s="36"/>
      <c r="BY280" s="36"/>
      <c r="BZ280" s="36"/>
      <c r="CA280" s="36"/>
      <c r="CB280" s="36"/>
      <c r="CC280" s="36"/>
      <c r="CD280" s="36"/>
      <c r="CE280" s="36"/>
      <c r="CF280" s="36"/>
      <c r="CG280" s="36"/>
      <c r="CH280" s="36"/>
      <c r="CI280" s="36"/>
      <c r="CJ280" s="36"/>
      <c r="CK280" s="36"/>
      <c r="CL280" s="36"/>
      <c r="CM280" s="36"/>
      <c r="CN280" s="36"/>
      <c r="CO280" s="36"/>
      <c r="CP280" s="36"/>
      <c r="CQ280" s="36"/>
      <c r="CR280" s="36"/>
      <c r="CS280" s="36"/>
      <c r="CT280" s="36"/>
      <c r="CU280" s="36"/>
      <c r="CV280" s="36"/>
      <c r="CW280" s="36"/>
      <c r="CX280" s="36"/>
      <c r="CY280" s="36"/>
      <c r="CZ280" s="36"/>
      <c r="DA280" s="36"/>
      <c r="DB280" s="36"/>
      <c r="DC280" s="36"/>
      <c r="DD280" s="36"/>
      <c r="DE280" s="36"/>
      <c r="DF280" s="36"/>
      <c r="DG280" s="36"/>
      <c r="DH280" s="36"/>
      <c r="DI280" s="36"/>
      <c r="DJ280" s="36"/>
      <c r="DK280" s="36"/>
      <c r="DL280" s="36"/>
      <c r="DM280" s="36"/>
      <c r="DN280" s="36"/>
      <c r="DO280" s="36"/>
      <c r="DP280" s="36"/>
      <c r="DQ280" s="36"/>
      <c r="DR280" s="36"/>
      <c r="DS280" s="36"/>
      <c r="DT280" s="36"/>
      <c r="DU280" s="36"/>
      <c r="DV280" s="36"/>
      <c r="DW280" s="36"/>
      <c r="DX280" s="36"/>
      <c r="DY280" s="36"/>
      <c r="DZ280" s="36"/>
      <c r="EA280" s="36"/>
      <c r="EB280" s="36"/>
      <c r="EC280" s="36"/>
      <c r="ED280" s="36"/>
      <c r="EE280" s="36"/>
      <c r="EF280" s="36"/>
      <c r="EG280" s="36"/>
      <c r="EH280" s="36"/>
      <c r="EI280" s="36"/>
      <c r="EJ280" s="36"/>
      <c r="EK280" s="36"/>
      <c r="EL280" s="36"/>
      <c r="EM280" s="36"/>
      <c r="EN280" s="36"/>
      <c r="EO280" s="36"/>
      <c r="EP280" s="36"/>
      <c r="EQ280" s="36"/>
      <c r="ER280" s="36"/>
      <c r="ES280" s="36"/>
      <c r="ET280" s="36"/>
      <c r="EU280" s="36"/>
      <c r="EV280" s="36"/>
      <c r="EW280" s="36"/>
    </row>
    <row r="281" spans="1:154" s="36" customFormat="1" x14ac:dyDescent="0.45">
      <c r="A281" s="7"/>
      <c r="B281" s="8"/>
      <c r="C281" s="8"/>
      <c r="D281" s="9"/>
      <c r="E281" s="10"/>
      <c r="F281" s="11"/>
      <c r="G281" s="12"/>
      <c r="H281" s="7"/>
      <c r="I281" s="7"/>
      <c r="J281" s="7"/>
      <c r="K281" s="7"/>
      <c r="L281" s="7"/>
      <c r="M281" s="7"/>
      <c r="N281" s="7"/>
      <c r="O281" s="7"/>
      <c r="P281" s="7"/>
      <c r="Q281" s="7"/>
      <c r="R281" s="7"/>
      <c r="S281" s="7"/>
      <c r="T281" s="7"/>
      <c r="U281" s="7"/>
      <c r="V281" s="7"/>
      <c r="W281" s="7"/>
      <c r="X281" s="7"/>
      <c r="Y281" s="7"/>
      <c r="Z281" s="7"/>
      <c r="AA281" s="7"/>
      <c r="AB281" s="7"/>
      <c r="AC281" s="7"/>
      <c r="AD281" s="7"/>
      <c r="AE281" s="7"/>
      <c r="AF281" s="7"/>
      <c r="AG281" s="7"/>
      <c r="AH281" s="7"/>
      <c r="AI281" s="7"/>
      <c r="AJ281" s="7"/>
      <c r="AK281" s="7"/>
      <c r="AL281" s="7"/>
      <c r="AM281" s="7"/>
      <c r="AN281" s="7"/>
      <c r="AO281" s="7"/>
      <c r="AP281" s="7"/>
      <c r="AQ281" s="7"/>
      <c r="AR281" s="7"/>
      <c r="AS281" s="7"/>
      <c r="AT281" s="7"/>
      <c r="AU281" s="7"/>
      <c r="AV281" s="7"/>
      <c r="AW281" s="7"/>
      <c r="AX281" s="7"/>
      <c r="AY281" s="7"/>
      <c r="AZ281" s="7"/>
      <c r="BA281" s="7"/>
      <c r="BB281" s="7"/>
      <c r="BC281" s="7"/>
      <c r="BD281" s="7"/>
      <c r="BE281" s="7"/>
      <c r="BF281" s="7"/>
      <c r="BG281" s="7"/>
      <c r="BH281" s="7"/>
      <c r="BI281" s="7"/>
      <c r="BJ281" s="7"/>
      <c r="BK281" s="7"/>
      <c r="BL281" s="7"/>
      <c r="BM281" s="7"/>
      <c r="BN281" s="7"/>
      <c r="BO281" s="7"/>
      <c r="BP281" s="7"/>
      <c r="BQ281" s="7"/>
      <c r="BR281" s="7"/>
      <c r="BS281" s="7"/>
      <c r="BT281" s="7"/>
      <c r="BU281" s="7"/>
      <c r="BV281" s="7"/>
      <c r="BW281" s="7"/>
      <c r="BX281" s="7"/>
      <c r="BY281" s="7"/>
      <c r="BZ281" s="7"/>
      <c r="CA281" s="7"/>
      <c r="CB281" s="7"/>
      <c r="CC281" s="7"/>
      <c r="CD281" s="7"/>
      <c r="CE281" s="7"/>
      <c r="CF281" s="7"/>
      <c r="CG281" s="7"/>
      <c r="CH281" s="7"/>
      <c r="CI281" s="7"/>
      <c r="CJ281" s="7"/>
      <c r="CK281" s="7"/>
      <c r="CL281" s="7"/>
      <c r="CM281" s="7"/>
      <c r="CN281" s="7"/>
      <c r="CO281" s="7"/>
      <c r="CP281" s="7"/>
      <c r="CQ281" s="7"/>
      <c r="CR281" s="7"/>
      <c r="CS281" s="7"/>
      <c r="CT281" s="7"/>
      <c r="CU281" s="7"/>
      <c r="CV281" s="7"/>
      <c r="CW281" s="7"/>
      <c r="CX281" s="7"/>
      <c r="CY281" s="7"/>
      <c r="CZ281" s="7"/>
      <c r="DA281" s="7"/>
      <c r="DB281" s="7"/>
      <c r="DC281" s="7"/>
      <c r="DD281" s="7"/>
      <c r="DE281" s="7"/>
      <c r="DF281" s="7"/>
      <c r="DG281" s="7"/>
      <c r="DH281" s="7"/>
      <c r="DI281" s="7"/>
      <c r="DJ281" s="7"/>
      <c r="DK281" s="7"/>
      <c r="DL281" s="7"/>
      <c r="DM281" s="7"/>
      <c r="DN281" s="7"/>
      <c r="DO281" s="7"/>
      <c r="DP281" s="7"/>
      <c r="DQ281" s="7"/>
      <c r="DR281" s="7"/>
      <c r="DS281" s="7"/>
      <c r="DT281" s="7"/>
      <c r="DU281" s="7"/>
      <c r="DV281" s="7"/>
      <c r="DW281" s="7"/>
      <c r="DX281" s="7"/>
      <c r="DY281" s="7"/>
      <c r="DZ281" s="7"/>
      <c r="EA281" s="7"/>
      <c r="EB281" s="7"/>
      <c r="EC281" s="7"/>
      <c r="ED281" s="7"/>
      <c r="EE281" s="7"/>
      <c r="EF281" s="7"/>
      <c r="EG281" s="7"/>
      <c r="EH281" s="7"/>
      <c r="EI281" s="7"/>
      <c r="EJ281" s="7"/>
      <c r="EK281" s="7"/>
      <c r="EL281" s="7"/>
      <c r="EM281" s="7"/>
      <c r="EN281" s="7"/>
      <c r="EO281" s="7"/>
      <c r="EP281" s="7"/>
      <c r="EQ281" s="7"/>
      <c r="ER281" s="7"/>
      <c r="ES281" s="7"/>
      <c r="ET281" s="7"/>
      <c r="EU281" s="7"/>
      <c r="EV281" s="7"/>
      <c r="EW281" s="7"/>
      <c r="EX281" s="7"/>
    </row>
    <row r="282" spans="1:154" s="36" customFormat="1" x14ac:dyDescent="0.45">
      <c r="A282" s="7"/>
      <c r="B282" s="8"/>
      <c r="C282" s="8"/>
      <c r="D282" s="9"/>
      <c r="E282" s="10"/>
      <c r="F282" s="11"/>
      <c r="G282" s="12"/>
    </row>
    <row r="283" spans="1:154" s="36" customFormat="1" x14ac:dyDescent="0.45">
      <c r="A283" s="7"/>
      <c r="B283" s="8"/>
      <c r="C283" s="8"/>
      <c r="D283" s="9"/>
      <c r="E283" s="10"/>
      <c r="F283" s="11"/>
      <c r="G283" s="12"/>
    </row>
    <row r="284" spans="1:154" s="36" customFormat="1" x14ac:dyDescent="0.45">
      <c r="A284" s="7"/>
      <c r="B284" s="8"/>
      <c r="C284" s="8"/>
      <c r="D284" s="9"/>
      <c r="E284" s="10"/>
      <c r="F284" s="11"/>
      <c r="G284" s="12"/>
    </row>
    <row r="285" spans="1:154" s="36" customFormat="1" x14ac:dyDescent="0.45">
      <c r="A285" s="7"/>
      <c r="B285" s="8"/>
      <c r="C285" s="8"/>
      <c r="D285" s="9"/>
      <c r="E285" s="10"/>
      <c r="F285" s="11"/>
      <c r="G285" s="12"/>
    </row>
    <row r="286" spans="1:154" s="36" customFormat="1" x14ac:dyDescent="0.45">
      <c r="A286" s="7"/>
      <c r="B286" s="8"/>
      <c r="C286" s="8"/>
      <c r="D286" s="9"/>
      <c r="E286" s="10"/>
      <c r="F286" s="11"/>
      <c r="G286" s="12"/>
    </row>
    <row r="287" spans="1:154" s="36" customFormat="1" x14ac:dyDescent="0.45">
      <c r="A287" s="7"/>
      <c r="B287" s="8"/>
      <c r="C287" s="8"/>
      <c r="D287" s="9"/>
      <c r="E287" s="10"/>
      <c r="F287" s="11"/>
      <c r="G287" s="12"/>
    </row>
    <row r="288" spans="1:154" s="36" customFormat="1" x14ac:dyDescent="0.45">
      <c r="A288" s="7"/>
      <c r="B288" s="8"/>
      <c r="C288" s="8"/>
      <c r="D288" s="9"/>
      <c r="E288" s="10"/>
      <c r="F288" s="11"/>
      <c r="G288" s="12"/>
    </row>
    <row r="289" spans="1:154" s="36" customFormat="1" x14ac:dyDescent="0.45">
      <c r="A289" s="7"/>
      <c r="B289" s="8"/>
      <c r="C289" s="8"/>
      <c r="D289" s="9"/>
      <c r="E289" s="10"/>
      <c r="F289" s="11"/>
      <c r="G289" s="12"/>
    </row>
    <row r="290" spans="1:154" s="36" customFormat="1" x14ac:dyDescent="0.45">
      <c r="A290" s="7"/>
      <c r="B290" s="8"/>
      <c r="C290" s="8"/>
      <c r="D290" s="9"/>
      <c r="E290" s="10"/>
      <c r="F290" s="11"/>
      <c r="G290" s="12"/>
    </row>
    <row r="291" spans="1:154" s="36" customFormat="1" x14ac:dyDescent="0.45">
      <c r="A291" s="7"/>
      <c r="B291" s="8"/>
      <c r="C291" s="8"/>
      <c r="D291" s="9"/>
      <c r="E291" s="10"/>
      <c r="F291" s="11"/>
      <c r="G291" s="12"/>
    </row>
    <row r="292" spans="1:154" x14ac:dyDescent="0.45">
      <c r="H292" s="36"/>
      <c r="I292" s="36"/>
      <c r="J292" s="36"/>
      <c r="K292" s="36"/>
      <c r="L292" s="36"/>
      <c r="M292" s="36"/>
      <c r="N292" s="36"/>
      <c r="O292" s="36"/>
      <c r="P292" s="36"/>
      <c r="Q292" s="36"/>
      <c r="R292" s="36"/>
      <c r="S292" s="36"/>
      <c r="T292" s="36"/>
      <c r="U292" s="36"/>
      <c r="V292" s="36"/>
      <c r="W292" s="36"/>
      <c r="X292" s="36"/>
      <c r="Y292" s="36"/>
      <c r="Z292" s="36"/>
      <c r="AA292" s="36"/>
      <c r="AB292" s="36"/>
      <c r="AC292" s="36"/>
      <c r="AD292" s="36"/>
      <c r="AE292" s="36"/>
      <c r="AF292" s="36"/>
      <c r="AG292" s="36"/>
      <c r="AH292" s="36"/>
      <c r="AI292" s="36"/>
      <c r="AJ292" s="36"/>
      <c r="AK292" s="36"/>
      <c r="AL292" s="36"/>
      <c r="AM292" s="36"/>
      <c r="AN292" s="36"/>
      <c r="AO292" s="36"/>
      <c r="AP292" s="36"/>
      <c r="AQ292" s="36"/>
      <c r="AR292" s="36"/>
      <c r="AS292" s="36"/>
      <c r="AT292" s="36"/>
      <c r="AU292" s="36"/>
      <c r="AV292" s="36"/>
      <c r="AW292" s="36"/>
      <c r="AX292" s="36"/>
      <c r="AY292" s="36"/>
      <c r="AZ292" s="36"/>
      <c r="BA292" s="36"/>
      <c r="BB292" s="36"/>
      <c r="BC292" s="36"/>
      <c r="BD292" s="36"/>
      <c r="BE292" s="36"/>
      <c r="BF292" s="36"/>
      <c r="BG292" s="36"/>
      <c r="BH292" s="36"/>
      <c r="BI292" s="36"/>
      <c r="BJ292" s="36"/>
      <c r="BK292" s="36"/>
      <c r="BL292" s="36"/>
      <c r="BM292" s="36"/>
      <c r="BN292" s="36"/>
      <c r="BO292" s="36"/>
      <c r="BP292" s="36"/>
      <c r="BQ292" s="36"/>
      <c r="BR292" s="36"/>
      <c r="BS292" s="36"/>
      <c r="BT292" s="36"/>
      <c r="BU292" s="36"/>
      <c r="BV292" s="36"/>
      <c r="BW292" s="36"/>
      <c r="BX292" s="36"/>
      <c r="BY292" s="36"/>
      <c r="BZ292" s="36"/>
      <c r="CA292" s="36"/>
      <c r="CB292" s="36"/>
      <c r="CC292" s="36"/>
      <c r="CD292" s="36"/>
      <c r="CE292" s="36"/>
      <c r="CF292" s="36"/>
      <c r="CG292" s="36"/>
      <c r="CH292" s="36"/>
      <c r="CI292" s="36"/>
      <c r="CJ292" s="36"/>
      <c r="CK292" s="36"/>
      <c r="CL292" s="36"/>
      <c r="CM292" s="36"/>
      <c r="CN292" s="36"/>
      <c r="CO292" s="36"/>
      <c r="CP292" s="36"/>
      <c r="CQ292" s="36"/>
      <c r="CR292" s="36"/>
      <c r="CS292" s="36"/>
      <c r="CT292" s="36"/>
      <c r="CU292" s="36"/>
      <c r="CV292" s="36"/>
      <c r="CW292" s="36"/>
      <c r="CX292" s="36"/>
      <c r="CY292" s="36"/>
      <c r="CZ292" s="36"/>
      <c r="DA292" s="36"/>
      <c r="DB292" s="36"/>
      <c r="DC292" s="36"/>
      <c r="DD292" s="36"/>
      <c r="DE292" s="36"/>
      <c r="DF292" s="36"/>
      <c r="DG292" s="36"/>
      <c r="DH292" s="36"/>
      <c r="DI292" s="36"/>
      <c r="DJ292" s="36"/>
      <c r="DK292" s="36"/>
      <c r="DL292" s="36"/>
      <c r="DM292" s="36"/>
      <c r="DN292" s="36"/>
      <c r="DO292" s="36"/>
      <c r="DP292" s="36"/>
      <c r="DQ292" s="36"/>
      <c r="DR292" s="36"/>
      <c r="DS292" s="36"/>
      <c r="DT292" s="36"/>
      <c r="DU292" s="36"/>
      <c r="DV292" s="36"/>
      <c r="DW292" s="36"/>
      <c r="DX292" s="36"/>
      <c r="DY292" s="36"/>
      <c r="DZ292" s="36"/>
      <c r="EA292" s="36"/>
      <c r="EB292" s="36"/>
      <c r="EC292" s="36"/>
      <c r="ED292" s="36"/>
      <c r="EE292" s="36"/>
      <c r="EF292" s="36"/>
      <c r="EG292" s="36"/>
      <c r="EH292" s="36"/>
      <c r="EI292" s="36"/>
      <c r="EJ292" s="36"/>
      <c r="EK292" s="36"/>
      <c r="EL292" s="36"/>
      <c r="EM292" s="36"/>
      <c r="EN292" s="36"/>
      <c r="EO292" s="36"/>
      <c r="EP292" s="36"/>
      <c r="EQ292" s="36"/>
      <c r="ER292" s="36"/>
      <c r="ES292" s="36"/>
      <c r="ET292" s="36"/>
      <c r="EU292" s="36"/>
      <c r="EV292" s="36"/>
      <c r="EW292" s="36"/>
      <c r="EX292" s="36"/>
    </row>
    <row r="293" spans="1:154" s="36" customFormat="1" x14ac:dyDescent="0.45">
      <c r="A293" s="7"/>
      <c r="B293" s="8"/>
      <c r="C293" s="8"/>
      <c r="D293" s="9"/>
      <c r="E293" s="10"/>
      <c r="F293" s="11"/>
      <c r="G293" s="12"/>
    </row>
    <row r="294" spans="1:154" s="36" customFormat="1" x14ac:dyDescent="0.45">
      <c r="A294" s="7"/>
      <c r="B294" s="8"/>
      <c r="C294" s="8"/>
      <c r="D294" s="9"/>
      <c r="E294" s="10"/>
      <c r="F294" s="11"/>
      <c r="G294" s="12"/>
    </row>
    <row r="295" spans="1:154" s="36" customFormat="1" x14ac:dyDescent="0.45">
      <c r="A295" s="7"/>
      <c r="B295" s="8"/>
      <c r="C295" s="8"/>
      <c r="D295" s="9"/>
      <c r="E295" s="10"/>
      <c r="F295" s="11"/>
      <c r="G295" s="12"/>
    </row>
  </sheetData>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3</vt:i4>
      </vt:variant>
    </vt:vector>
  </HeadingPairs>
  <TitlesOfParts>
    <vt:vector size="3" baseType="lpstr">
      <vt:lpstr>Consigne - A lire</vt:lpstr>
      <vt:lpstr>Annexe 2.1+MO-autorisation24</vt:lpstr>
      <vt:lpstr>Annexe 2.1+MO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Contrat unique - Annexe IV</dc:title>
  <dc:subject>Contrat unique 2014</dc:subject>
  <dc:creator>Karen Rousseau</dc:creator>
  <cp:keywords>DGOS, PF4</cp:keywords>
  <dc:description/>
  <cp:lastModifiedBy>Karen ROUSSEAU</cp:lastModifiedBy>
  <cp:revision>27</cp:revision>
  <dcterms:created xsi:type="dcterms:W3CDTF">2006-09-12T15:06:44Z</dcterms:created>
  <dcterms:modified xsi:type="dcterms:W3CDTF">2025-07-15T08:43:58Z</dcterms:modified>
  <cp:category>Circulaire</cp:category>
  <cp:contentStatus/>
</cp:coreProperties>
</file>